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75" windowWidth="15300" windowHeight="4080"/>
  </bookViews>
  <sheets>
    <sheet name="09.01.18" sheetId="10" r:id="rId1"/>
    <sheet name="Лист2" sheetId="4" r:id="rId2"/>
  </sheets>
  <calcPr calcId="124519"/>
</workbook>
</file>

<file path=xl/calcChain.xml><?xml version="1.0" encoding="utf-8"?>
<calcChain xmlns="http://schemas.openxmlformats.org/spreadsheetml/2006/main">
  <c r="AS217" i="10"/>
  <c r="AJ406"/>
  <c r="AJ403"/>
  <c r="AJ402"/>
  <c r="AJ401"/>
  <c r="AJ400"/>
  <c r="AJ399"/>
  <c r="AJ396" s="1"/>
  <c r="AJ310"/>
  <c r="AJ307"/>
  <c r="AJ306"/>
  <c r="AJ305"/>
  <c r="AJ304"/>
  <c r="AJ303"/>
  <c r="AJ300" s="1"/>
  <c r="BI381"/>
  <c r="BI285"/>
  <c r="AJ285" s="1"/>
  <c r="BI160"/>
  <c r="AJ160" s="1"/>
  <c r="BI172"/>
  <c r="BI167"/>
  <c r="AJ194"/>
  <c r="AJ193"/>
  <c r="AJ215"/>
  <c r="BI396"/>
  <c r="AS396"/>
  <c r="AJ389"/>
  <c r="AS386"/>
  <c r="AJ386"/>
  <c r="AJ381"/>
  <c r="AJ380"/>
  <c r="AJ379"/>
  <c r="AJ376" s="1"/>
  <c r="BI376"/>
  <c r="BI375" s="1"/>
  <c r="AS376"/>
  <c r="AS375" s="1"/>
  <c r="AJ369"/>
  <c r="AJ358"/>
  <c r="BI353"/>
  <c r="AS353"/>
  <c r="BI300"/>
  <c r="AS300"/>
  <c r="AJ293"/>
  <c r="AS290"/>
  <c r="AJ290" s="1"/>
  <c r="AJ284"/>
  <c r="AJ283"/>
  <c r="AS280"/>
  <c r="AS279" s="1"/>
  <c r="AJ273"/>
  <c r="AJ262"/>
  <c r="BI257"/>
  <c r="AS257"/>
  <c r="CO220"/>
  <c r="AJ220"/>
  <c r="AJ217" s="1"/>
  <c r="CO217"/>
  <c r="CG217"/>
  <c r="AJ216"/>
  <c r="CO210"/>
  <c r="CG210"/>
  <c r="AJ199"/>
  <c r="AJ196"/>
  <c r="AJ195"/>
  <c r="AJ192"/>
  <c r="BI189"/>
  <c r="AJ182"/>
  <c r="AJ178"/>
  <c r="AS173"/>
  <c r="AJ173" s="1"/>
  <c r="AJ171"/>
  <c r="AJ170"/>
  <c r="AJ149"/>
  <c r="BI144"/>
  <c r="AS144"/>
  <c r="BQ102"/>
  <c r="BQ100"/>
  <c r="BQ95"/>
  <c r="AJ280" l="1"/>
  <c r="AJ279" s="1"/>
  <c r="BI280"/>
  <c r="BI279" s="1"/>
  <c r="AJ353"/>
  <c r="AJ257"/>
  <c r="AJ144"/>
  <c r="AJ212"/>
  <c r="AJ172"/>
  <c r="BI166"/>
  <c r="AS212"/>
  <c r="AS210" s="1"/>
  <c r="AJ210"/>
  <c r="AJ167"/>
  <c r="AJ375"/>
  <c r="AJ189"/>
  <c r="BI450" s="1"/>
  <c r="AS189"/>
  <c r="AS167"/>
  <c r="AJ181"/>
  <c r="BA450" l="1"/>
  <c r="AJ166"/>
  <c r="AS166"/>
  <c r="AK450"/>
  <c r="BI442"/>
  <c r="AK442" s="1"/>
  <c r="BQ450"/>
  <c r="AC450" l="1"/>
  <c r="BA442"/>
  <c r="AC442" s="1"/>
  <c r="BQ442"/>
  <c r="AS442" s="1"/>
  <c r="AS450"/>
</calcChain>
</file>

<file path=xl/sharedStrings.xml><?xml version="1.0" encoding="utf-8"?>
<sst xmlns="http://schemas.openxmlformats.org/spreadsheetml/2006/main" count="1022" uniqueCount="351">
  <si>
    <t>Таблица 1</t>
  </si>
  <si>
    <t>Показатели финансового состояния учреждения (подразделения)</t>
  </si>
  <si>
    <t>на</t>
  </si>
  <si>
    <t>г.</t>
  </si>
  <si>
    <t>№ п/п</t>
  </si>
  <si>
    <t>Наименование показателя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</si>
  <si>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</si>
  <si>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</si>
  <si>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</si>
  <si>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</si>
  <si>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</si>
  <si>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Финансовые активы, всего: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</si>
  <si>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</si>
  <si>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</si>
  <si>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денежные средства учреждения, всего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</si>
  <si>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</si>
  <si>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</si>
  <si>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</si>
  <si>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</si>
  <si>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</si>
  <si>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</si>
  <si>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</si>
  <si>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Сумма, тыс. руб.</t>
  </si>
  <si>
    <t>(последнюю отчетную дату)</t>
  </si>
  <si>
    <t>особо ценное движимое имущество, всего:</t>
  </si>
  <si>
    <t>Таблица 2</t>
  </si>
  <si>
    <t>Показатели по поступлениям и выплатам учреждения (подразделения)</t>
  </si>
  <si>
    <t>Наименование</t>
  </si>
  <si>
    <t>Код</t>
  </si>
  <si>
    <t>Объем финансового обеспечения, руб. (с точностью до двух знаков после запятой — 0,00)</t>
  </si>
  <si>
    <t>показателя</t>
  </si>
  <si>
    <t>стро-</t>
  </si>
  <si>
    <t>классификации</t>
  </si>
  <si>
    <t>всего</t>
  </si>
  <si>
    <t>ки</t>
  </si>
  <si>
    <t>Российской</t>
  </si>
  <si>
    <t>субсидии</t>
  </si>
  <si>
    <t>субсидии,</t>
  </si>
  <si>
    <t>субсидии на</t>
  </si>
  <si>
    <t>средства</t>
  </si>
  <si>
    <t>поступления от оказания</t>
  </si>
  <si>
    <t>Федерации</t>
  </si>
  <si>
    <t>на финансовое</t>
  </si>
  <si>
    <t>предоставля-</t>
  </si>
  <si>
    <t>обязательного</t>
  </si>
  <si>
    <t>услуг (выполнения работ)</t>
  </si>
  <si>
    <t>обеспечение</t>
  </si>
  <si>
    <t>емые в соот-</t>
  </si>
  <si>
    <t>капитальных</t>
  </si>
  <si>
    <t>медицинского</t>
  </si>
  <si>
    <t>на платной основе и от иной</t>
  </si>
  <si>
    <t>выполнения</t>
  </si>
  <si>
    <t>ветствии с аб-</t>
  </si>
  <si>
    <t>вложений</t>
  </si>
  <si>
    <t>страхования</t>
  </si>
  <si>
    <t>приносящей доход деятельности</t>
  </si>
  <si>
    <t>государствен-</t>
  </si>
  <si>
    <t>зацем вторым</t>
  </si>
  <si>
    <t>из них</t>
  </si>
  <si>
    <t>ного (муници-</t>
  </si>
  <si>
    <t>ного задания</t>
  </si>
  <si>
    <t>пункта 1 статьи</t>
  </si>
  <si>
    <t>гранты</t>
  </si>
  <si>
    <t>пального)</t>
  </si>
  <si>
    <t>из бюджета</t>
  </si>
  <si>
    <t>78.1 Бюджетно-</t>
  </si>
  <si>
    <t>задания</t>
  </si>
  <si>
    <t>Федераль-</t>
  </si>
  <si>
    <t>го кодекса</t>
  </si>
  <si>
    <t>из федераль-</t>
  </si>
  <si>
    <t>ного фонда</t>
  </si>
  <si>
    <t>ного бюджета,</t>
  </si>
  <si>
    <t>обязательно-</t>
  </si>
  <si>
    <t>бюджета</t>
  </si>
  <si>
    <t>го медицин-</t>
  </si>
  <si>
    <t>субъекта</t>
  </si>
  <si>
    <t>ского страхо-</t>
  </si>
  <si>
    <t>вания</t>
  </si>
  <si>
    <t>(местного</t>
  </si>
  <si>
    <t>бюджета)</t>
  </si>
  <si>
    <t>5.1</t>
  </si>
  <si>
    <t xml:space="preserve">Поступления от доходов, </t>
  </si>
  <si>
    <t>100</t>
  </si>
  <si>
    <t>х</t>
  </si>
  <si>
    <t>всего:</t>
  </si>
  <si>
    <t xml:space="preserve">в том числе: </t>
  </si>
  <si>
    <t>110</t>
  </si>
  <si>
    <t>доходы от собственности</t>
  </si>
  <si>
    <t xml:space="preserve">доходы от оказания услуг, </t>
  </si>
  <si>
    <t>120</t>
  </si>
  <si>
    <t>работ</t>
  </si>
  <si>
    <t xml:space="preserve">доходы от штрафов, пеней, </t>
  </si>
  <si>
    <t>130</t>
  </si>
  <si>
    <t xml:space="preserve">иных сумм принудительного </t>
  </si>
  <si>
    <t>изъятия</t>
  </si>
  <si>
    <t xml:space="preserve">безвозмездные поступления </t>
  </si>
  <si>
    <t>140</t>
  </si>
  <si>
    <t>от наднациональных организа-</t>
  </si>
  <si>
    <t>ций, правительств иностран-</t>
  </si>
  <si>
    <t>ных государств, международ-</t>
  </si>
  <si>
    <t>ных финансовых организаций</t>
  </si>
  <si>
    <t>иные субсидии, предоставлен-</t>
  </si>
  <si>
    <t>150</t>
  </si>
  <si>
    <t>ные из бюджета</t>
  </si>
  <si>
    <t>прочие доходы</t>
  </si>
  <si>
    <t>160</t>
  </si>
  <si>
    <t xml:space="preserve">доходы от операций </t>
  </si>
  <si>
    <t>180</t>
  </si>
  <si>
    <t>с активами</t>
  </si>
  <si>
    <t>Выплаты по расходам, всего:</t>
  </si>
  <si>
    <t>200</t>
  </si>
  <si>
    <t xml:space="preserve">в том числе на: </t>
  </si>
  <si>
    <t>210</t>
  </si>
  <si>
    <t>выплаты персоналу всего:</t>
  </si>
  <si>
    <t xml:space="preserve">из них: </t>
  </si>
  <si>
    <t>211</t>
  </si>
  <si>
    <t xml:space="preserve">оплата труда и начисления </t>
  </si>
  <si>
    <t>на выплаты по оплате труда</t>
  </si>
  <si>
    <t xml:space="preserve">социальные и иные выплаты </t>
  </si>
  <si>
    <t>220</t>
  </si>
  <si>
    <t>населению, всего</t>
  </si>
  <si>
    <t xml:space="preserve">уплату налогов, сборов и </t>
  </si>
  <si>
    <t>230</t>
  </si>
  <si>
    <t>иных платежей, всего</t>
  </si>
  <si>
    <t xml:space="preserve">безвозмездные перечисления </t>
  </si>
  <si>
    <t>240</t>
  </si>
  <si>
    <t>организациям</t>
  </si>
  <si>
    <t>прочие расходы (кроме рас-</t>
  </si>
  <si>
    <t>250</t>
  </si>
  <si>
    <t xml:space="preserve">ходов на закупку товаров, </t>
  </si>
  <si>
    <t>работ, услуг)</t>
  </si>
  <si>
    <t xml:space="preserve">расходы на закупку товаров, </t>
  </si>
  <si>
    <t>260</t>
  </si>
  <si>
    <t>работ, услуг, всего</t>
  </si>
  <si>
    <t xml:space="preserve">Поступление финансовых </t>
  </si>
  <si>
    <t>300</t>
  </si>
  <si>
    <t>активов, всего:</t>
  </si>
  <si>
    <t>310</t>
  </si>
  <si>
    <t>увеличение остатков средств</t>
  </si>
  <si>
    <t>прочие поступления</t>
  </si>
  <si>
    <t>320</t>
  </si>
  <si>
    <t xml:space="preserve">Выбытие финансовых </t>
  </si>
  <si>
    <t>400</t>
  </si>
  <si>
    <t>активов, всего</t>
  </si>
  <si>
    <t xml:space="preserve">Из них: </t>
  </si>
  <si>
    <t>410</t>
  </si>
  <si>
    <t>уменьшение остатков средств</t>
  </si>
  <si>
    <t>прочие выбытия</t>
  </si>
  <si>
    <t>420</t>
  </si>
  <si>
    <t xml:space="preserve">Остаток средств на начало </t>
  </si>
  <si>
    <t>500</t>
  </si>
  <si>
    <t>года</t>
  </si>
  <si>
    <t xml:space="preserve">Остаток средств на конец </t>
  </si>
  <si>
    <t>600</t>
  </si>
  <si>
    <t>Таблица 2.1</t>
  </si>
  <si>
    <t>Показатели выплат по расходам на закупку товаров, работ, услуг учреждения (подразделения)</t>
  </si>
  <si>
    <t>Год</t>
  </si>
  <si>
    <t>Сумма выплат по расходам на закупку товаров, работ и услуг, руб. (с точностью до двух знаков после запятой — 0,00)</t>
  </si>
  <si>
    <t>строки</t>
  </si>
  <si>
    <t>начала</t>
  </si>
  <si>
    <t>всего на закупки</t>
  </si>
  <si>
    <t>закупки</t>
  </si>
  <si>
    <t>в соответствии с Федеральным законом</t>
  </si>
  <si>
    <t>от 5 апреля 2013 г. № 44-ФЗ «О контракт-</t>
  </si>
  <si>
    <t>от 18 июля 2011 г. № 223-ФЗ «О закупках</t>
  </si>
  <si>
    <t>ной системе в сфере закупок товаров,</t>
  </si>
  <si>
    <t>товаров, работ, услуг отдельными видами</t>
  </si>
  <si>
    <t>работ, услуг для обеспечения государ-</t>
  </si>
  <si>
    <t>юридических лиц»</t>
  </si>
  <si>
    <t>ственных и муниципальных нужд»</t>
  </si>
  <si>
    <t>на 20</t>
  </si>
  <si>
    <t xml:space="preserve"> г.</t>
  </si>
  <si>
    <t>очередной</t>
  </si>
  <si>
    <t>1-ый год</t>
  </si>
  <si>
    <t>2-ой год</t>
  </si>
  <si>
    <t>финансовый</t>
  </si>
  <si>
    <t>планового</t>
  </si>
  <si>
    <t>год</t>
  </si>
  <si>
    <t>периода</t>
  </si>
  <si>
    <t xml:space="preserve">Выплаты по расходам на </t>
  </si>
  <si>
    <t>0001</t>
  </si>
  <si>
    <t xml:space="preserve">закупку товаров, работ, </t>
  </si>
  <si>
    <t>услуг всего:</t>
  </si>
  <si>
    <t>1001</t>
  </si>
  <si>
    <t>на оплату контрактов заклю-</t>
  </si>
  <si>
    <t>ченных до начала очередно-</t>
  </si>
  <si>
    <t>го финансового года:</t>
  </si>
  <si>
    <t xml:space="preserve">на закупку товаров, работ, </t>
  </si>
  <si>
    <t>2001</t>
  </si>
  <si>
    <t xml:space="preserve">услуг по году начала </t>
  </si>
  <si>
    <t>закупки: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</si>
  <si>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</si>
  <si>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</si>
  <si>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</si>
  <si>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Код строки</t>
  </si>
  <si>
    <t>Сумма (руб., с точностью до двух знаков</t>
  </si>
  <si>
    <t>после запятой —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</si>
  <si>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</si>
  <si>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</si>
  <si>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</si>
  <si>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</si>
  <si>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</si>
  <si>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</si>
  <si>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</si>
  <si>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</si>
  <si>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</si>
  <si>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</si>
  <si>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</si>
  <si>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</si>
  <si>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 xml:space="preserve">Объем бюджетных инвестиций (в части переданных полномочий </t>
  </si>
  <si>
    <t xml:space="preserve">государственного (муниципального) заказчика в соответствии </t>
  </si>
  <si>
    <t>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</si>
  <si>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</si>
  <si>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</si>
  <si>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(наименование должности лица, утверждающего документ)</t>
  </si>
  <si>
    <t>План финансово - хозяйственной деятельности</t>
  </si>
  <si>
    <t>Форма по КФД</t>
  </si>
  <si>
    <t>Дата</t>
  </si>
  <si>
    <t>Муниципальное бюджетное учреждение культуры "Ямальский районный музей"</t>
  </si>
  <si>
    <t>по ОКПО</t>
  </si>
  <si>
    <t xml:space="preserve">(наименование муниципального бюджетного (автономного) учреждения) </t>
  </si>
  <si>
    <t xml:space="preserve">ИНН / КПП </t>
  </si>
  <si>
    <t xml:space="preserve">Единица измерения: </t>
  </si>
  <si>
    <t>руб.</t>
  </si>
  <si>
    <t>по ОКЕИ</t>
  </si>
  <si>
    <t>Наименование органа, осуществляющего функции и полномочия учредителя</t>
  </si>
  <si>
    <t>Управление культуры и молодежной политики Администрации  муниципального образования Ямальский район</t>
  </si>
  <si>
    <t>Адрес фактического местонахождения муниципального бюджетного (автономного) учреждения</t>
  </si>
  <si>
    <t>629700, с.Яр-Сале, ул.Худи Сэроко д.18</t>
  </si>
  <si>
    <t xml:space="preserve">Приложение 1 к Порядку составления и утверждения  плана </t>
  </si>
  <si>
    <t xml:space="preserve">бюджетных (автономных) учреждений, находящихся в ведении </t>
  </si>
  <si>
    <t>Управления культуры и молодежной политики  Администрации</t>
  </si>
  <si>
    <t xml:space="preserve"> муниципального образования Ямальский район</t>
  </si>
  <si>
    <t>финансово-хозяйственной деятельности муниципальных</t>
  </si>
  <si>
    <t>8909001214 / 890901001</t>
  </si>
  <si>
    <t xml:space="preserve">Сведения о деятельности муниципального бюджетного учреждения </t>
  </si>
  <si>
    <t>1.1. Цели деятельности муниципального бюджетного учреждения:</t>
  </si>
  <si>
    <t xml:space="preserve">1. Хранение, выявление и собирание, изучение и публикация музейных предметов и музейных коллекций; </t>
  </si>
  <si>
    <t>осуществление просветительской и образовательной деятельности;</t>
  </si>
  <si>
    <t>2. Изучение истории, культуры, традиций, религиозно-философской мысли; освоение национальных культур всех этнических</t>
  </si>
  <si>
    <t xml:space="preserve"> групп Ямальского района; приобщение населения района к культурным ценностям, пропаганда достижений в различных</t>
  </si>
  <si>
    <t xml:space="preserve"> сферах деятельности;</t>
  </si>
  <si>
    <t xml:space="preserve">3. Оказание научно-методической и практической помощи школьным музеям, находящимся на территории муниципального </t>
  </si>
  <si>
    <t>образования Ямальский район;</t>
  </si>
  <si>
    <t xml:space="preserve">4. Развитие и расширение межнациональных, межэтнических культурных и социально-экономических связей в районе и за </t>
  </si>
  <si>
    <t>его пределами;</t>
  </si>
  <si>
    <t>5. Обмен опытом и организация совместного сотрудничества с муниципальными музеями автономного округа.</t>
  </si>
  <si>
    <t>1.2. Виды деятельности муниципального бюджетного учреждения:</t>
  </si>
  <si>
    <t xml:space="preserve">1. Научно-исследовательская и поисковая работа в области изучения истории и природы Ямальского района, этнографии и </t>
  </si>
  <si>
    <t>археологии, фольклористики и пр.;</t>
  </si>
  <si>
    <t xml:space="preserve">2. Выявление, комплектование, учет, научное издание, документирование, экспонирование предметов материальной и </t>
  </si>
  <si>
    <t>духовной культуры, представляющую историческую, научную и художественную ценность;</t>
  </si>
  <si>
    <t>3. Организация и участие в разноплановых экспедициях, научных конференциях, презентациях, круглых столах, рабочих</t>
  </si>
  <si>
    <t xml:space="preserve"> совещаниях и т.д.;</t>
  </si>
  <si>
    <t xml:space="preserve"> 4. Организация презентационной (выставки, выставки-продажи, конкурсы, турниры, аукционы, реализация социально-</t>
  </si>
  <si>
    <t>культурных проектов) и оформительской деятельности (разработка дизайн-проектов, монтаж выставочных стендов);</t>
  </si>
  <si>
    <t xml:space="preserve">5. Публикация музейных проектов и музейных коллекций, осуществление рекламно-издательской, в том числе изготовление </t>
  </si>
  <si>
    <t>и реализация сувенирной и презентационной продукции;</t>
  </si>
  <si>
    <t xml:space="preserve">6. Удовлетворение повседневных культурных потребностей граждан и их интересов к межнациональным и межэтническим </t>
  </si>
  <si>
    <t>контактам через организацию гостинных, клубов по интересам, творческих мастерских, лекционных занятий,</t>
  </si>
  <si>
    <t xml:space="preserve"> экскурсионную и выставочную деятельность, в т.ч. и для детей;</t>
  </si>
  <si>
    <t xml:space="preserve">7. Создание условий для доступа граждан к музейным предметам и музейным коллекциям через информационное </t>
  </si>
  <si>
    <t xml:space="preserve">обеспечение выставочной, научно-исследовательской, просветительской, экскурсионной и иной деятельности, через </t>
  </si>
  <si>
    <t>доступ к книжным фондам научной библиотеки;</t>
  </si>
  <si>
    <t>8. Систематизация музейных предметов и музейных коллекций, находящихся в фондах хранения, формирование электронной</t>
  </si>
  <si>
    <t xml:space="preserve"> базы данных в соответствии с профилем Учреждения;</t>
  </si>
  <si>
    <t>9. Организация работы лекториев, кружков, любительских объединений, а также иная культурно-просветительская и музейно-</t>
  </si>
  <si>
    <t>педагогическая деятельность;</t>
  </si>
  <si>
    <t>10. Разработка и реализация проектов по организации туризма и экскурсий;</t>
  </si>
  <si>
    <t>11. Осуществление хранения, комплектования, учета и использования архивных документов.</t>
  </si>
  <si>
    <t>111 / 211</t>
  </si>
  <si>
    <t>110 / 210</t>
  </si>
  <si>
    <t>иные выплаты персоналу учреждений, за исключением фонда оплаты труда</t>
  </si>
  <si>
    <t>119  / 213</t>
  </si>
  <si>
    <t>112 / 212</t>
  </si>
  <si>
    <t>852 / 290</t>
  </si>
  <si>
    <t>прочие налоги, сборы</t>
  </si>
  <si>
    <t>осуществле-</t>
  </si>
  <si>
    <t xml:space="preserve">ние </t>
  </si>
  <si>
    <t xml:space="preserve">      из них:</t>
  </si>
  <si>
    <t>услуги связи</t>
  </si>
  <si>
    <t>244 / 221</t>
  </si>
  <si>
    <t>транспортные услуги</t>
  </si>
  <si>
    <t>коммунальные услуги</t>
  </si>
  <si>
    <t>244 / 222</t>
  </si>
  <si>
    <t>244 / 223</t>
  </si>
  <si>
    <t>работы, услуги по содержанию имущества</t>
  </si>
  <si>
    <t>прочие работы, услуги</t>
  </si>
  <si>
    <t>244/ 225</t>
  </si>
  <si>
    <t>244 / 226</t>
  </si>
  <si>
    <t>244/ 290</t>
  </si>
  <si>
    <t>244 / 340</t>
  </si>
  <si>
    <t>244 / 310</t>
  </si>
  <si>
    <t>Код по</t>
  </si>
  <si>
    <t xml:space="preserve"> бюджетной</t>
  </si>
  <si>
    <t>(подпись)</t>
  </si>
  <si>
    <t>Главный  бухгалтер</t>
  </si>
  <si>
    <t>Е.Е.Пуртова</t>
  </si>
  <si>
    <t xml:space="preserve"> (расшифровка подписи)</t>
  </si>
  <si>
    <t>Главный экономист</t>
  </si>
  <si>
    <t>Л.Н.Моисеева</t>
  </si>
  <si>
    <t>тел. 3-11-28</t>
  </si>
  <si>
    <t>З.П.Сафарбекова</t>
  </si>
  <si>
    <t xml:space="preserve">  1.3. Перечень услуг (работ), осуществляемых на платной основе:    платные услуги не предоставляются</t>
  </si>
  <si>
    <t>на 2018 г.</t>
  </si>
  <si>
    <t>Код по реестру участников бюджетного процесса, а также юридических лиц, не являющихся участниками бюджетного процесса:</t>
  </si>
  <si>
    <t>Ду022</t>
  </si>
  <si>
    <t>1.4.1.</t>
  </si>
  <si>
    <t xml:space="preserve"> недвижимого муниципального имущества (на последнюю отчетную дату)</t>
  </si>
  <si>
    <t>в том числе</t>
  </si>
  <si>
    <t>закрепленного собственником имущества за учреждением на праве оперативного управления;</t>
  </si>
  <si>
    <t>приобретенного учреждением (подразделением) за счет выделенных собственником имущества учреждения средств;</t>
  </si>
  <si>
    <t>приобретенного учреждением (подразделением) за счет доходов, полученных от иной приносящей доход деятельности);</t>
  </si>
  <si>
    <t>1.4.2.</t>
  </si>
  <si>
    <t>движимого муниципального имущества (на последнюю отчетную дату)</t>
  </si>
  <si>
    <t xml:space="preserve"> особо ценного движимого имущества , руб.</t>
  </si>
  <si>
    <t>01 января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</si>
  <si>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</si>
  <si>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</si>
  <si>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</si>
  <si>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года, всего:</t>
  </si>
  <si>
    <t xml:space="preserve">         0,00</t>
  </si>
  <si>
    <t>И.о.директора</t>
  </si>
  <si>
    <t>примеч.</t>
  </si>
  <si>
    <t>ст 211</t>
  </si>
  <si>
    <t>для исполнения целевого показателя необходима доп.потр. = 4 чел*12мес*70031 руб =3361500руб -2682000 доведено на списочный= 68000=примерно 700000руб</t>
  </si>
  <si>
    <t xml:space="preserve">           0,00</t>
  </si>
  <si>
    <t xml:space="preserve">                            0,00</t>
  </si>
  <si>
    <t xml:space="preserve">             0,00</t>
  </si>
  <si>
    <t xml:space="preserve">                               0,00</t>
  </si>
  <si>
    <t xml:space="preserve">                0,00</t>
  </si>
  <si>
    <t xml:space="preserve"> -</t>
  </si>
  <si>
    <t>Начальник  управления культуры и  молодежной политики Администрации муниципального образования Ямальский район</t>
  </si>
  <si>
    <t xml:space="preserve">                           (расшифровка подписи)</t>
  </si>
  <si>
    <t>853 / 290</t>
  </si>
  <si>
    <t>иные платежи</t>
  </si>
  <si>
    <t>иные выплаты, за исключением фонда оплаты трудагосударственных(муниципальных) органов, лицам, привлекаемым  согласно законодательству  для выполнения отдельных полномочий</t>
  </si>
  <si>
    <t>113 / 290</t>
  </si>
  <si>
    <t>Таблица 2 а</t>
  </si>
  <si>
    <t>на 1-й год планового периода</t>
  </si>
  <si>
    <t xml:space="preserve"> - </t>
  </si>
  <si>
    <t xml:space="preserve"> </t>
  </si>
  <si>
    <t>Таблица 2 6</t>
  </si>
  <si>
    <t>на 2-й год планового периода</t>
  </si>
  <si>
    <t>И.Г.Икизли</t>
  </si>
  <si>
    <t xml:space="preserve">       (подпись)                                              (расшифровка подписи)</t>
  </si>
  <si>
    <t>на  2018 год  и плановый период 2019- 2020 г.г.</t>
  </si>
  <si>
    <t>"09" января  2018 г</t>
  </si>
  <si>
    <t>18</t>
  </si>
  <si>
    <t>" 09 " января</t>
  </si>
  <si>
    <t>на 2019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</si>
</sst>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2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Border="1" applyAlignment="1"/>
    <xf numFmtId="0" fontId="5" fillId="0" borderId="0" xfId="0" applyFont="1" applyBorder="1" applyAlignment="1"/>
    <xf numFmtId="0" fontId="2" fillId="0" borderId="0" xfId="0" applyNumberFormat="1" applyFont="1" applyAlignme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4" fontId="5" fillId="0" borderId="0" xfId="0" applyNumberFormat="1" applyFont="1" applyBorder="1" applyAlignment="1"/>
    <xf numFmtId="0" fontId="8" fillId="0" borderId="30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4" fillId="0" borderId="3" xfId="0" applyFont="1" applyBorder="1" applyAlignment="1"/>
    <xf numFmtId="43" fontId="14" fillId="0" borderId="10" xfId="1" applyFont="1" applyBorder="1" applyAlignment="1"/>
    <xf numFmtId="43" fontId="14" fillId="0" borderId="6" xfId="1" applyFont="1" applyBorder="1" applyAlignment="1"/>
    <xf numFmtId="43" fontId="14" fillId="0" borderId="6" xfId="1" applyFont="1" applyBorder="1" applyAlignment="1">
      <alignment vertical="center"/>
    </xf>
    <xf numFmtId="43" fontId="14" fillId="2" borderId="10" xfId="1" applyFont="1" applyFill="1" applyBorder="1" applyAlignment="1">
      <alignment horizontal="right"/>
    </xf>
    <xf numFmtId="49" fontId="14" fillId="2" borderId="10" xfId="1" applyNumberFormat="1" applyFont="1" applyFill="1" applyBorder="1" applyAlignment="1">
      <alignment horizontal="right"/>
    </xf>
    <xf numFmtId="49" fontId="14" fillId="0" borderId="2" xfId="0" applyNumberFormat="1" applyFont="1" applyBorder="1" applyAlignment="1"/>
    <xf numFmtId="49" fontId="14" fillId="0" borderId="3" xfId="0" applyNumberFormat="1" applyFont="1" applyBorder="1" applyAlignment="1"/>
    <xf numFmtId="49" fontId="14" fillId="0" borderId="0" xfId="0" applyNumberFormat="1" applyFont="1" applyBorder="1" applyAlignment="1"/>
    <xf numFmtId="49" fontId="14" fillId="0" borderId="10" xfId="0" applyNumberFormat="1" applyFont="1" applyBorder="1" applyAlignment="1"/>
    <xf numFmtId="49" fontId="14" fillId="0" borderId="5" xfId="0" applyNumberFormat="1" applyFont="1" applyBorder="1" applyAlignment="1"/>
    <xf numFmtId="49" fontId="14" fillId="0" borderId="6" xfId="0" applyNumberFormat="1" applyFont="1" applyBorder="1" applyAlignment="1"/>
    <xf numFmtId="49" fontId="14" fillId="0" borderId="5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4" fillId="2" borderId="0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43" fontId="14" fillId="0" borderId="3" xfId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49" fontId="14" fillId="0" borderId="2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/>
    <xf numFmtId="0" fontId="11" fillId="2" borderId="0" xfId="0" applyFont="1" applyFill="1" applyAlignment="1">
      <alignment horizontal="right"/>
    </xf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4"/>
    </xf>
    <xf numFmtId="0" fontId="1" fillId="0" borderId="2" xfId="0" applyFont="1" applyBorder="1" applyAlignment="1">
      <alignment horizontal="left" vertical="center" indent="4"/>
    </xf>
    <xf numFmtId="0" fontId="1" fillId="0" borderId="3" xfId="0" applyFont="1" applyBorder="1" applyAlignment="1">
      <alignment horizontal="left" vertical="center" indent="4"/>
    </xf>
    <xf numFmtId="0" fontId="1" fillId="0" borderId="4" xfId="0" applyFont="1" applyBorder="1" applyAlignment="1">
      <alignment horizontal="left" vertical="center" indent="4"/>
    </xf>
    <xf numFmtId="0" fontId="1" fillId="0" borderId="5" xfId="0" applyFont="1" applyBorder="1" applyAlignment="1">
      <alignment horizontal="left" vertical="center" indent="4"/>
    </xf>
    <xf numFmtId="0" fontId="1" fillId="0" borderId="6" xfId="0" applyFont="1" applyBorder="1" applyAlignment="1">
      <alignment horizontal="left" vertical="center" indent="4"/>
    </xf>
    <xf numFmtId="0" fontId="1" fillId="0" borderId="1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 indent="2"/>
    </xf>
    <xf numFmtId="0" fontId="1" fillId="0" borderId="5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vertical="center" indent="2"/>
    </xf>
    <xf numFmtId="0" fontId="1" fillId="0" borderId="9" xfId="0" applyFont="1" applyBorder="1" applyAlignment="1">
      <alignment horizontal="left" vertical="center" indent="2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left" vertical="center" indent="4"/>
    </xf>
    <xf numFmtId="0" fontId="1" fillId="0" borderId="8" xfId="0" applyFont="1" applyBorder="1" applyAlignment="1">
      <alignment horizontal="left" vertical="center" indent="4"/>
    </xf>
    <xf numFmtId="0" fontId="1" fillId="0" borderId="9" xfId="0" applyFont="1" applyBorder="1" applyAlignment="1">
      <alignment horizontal="left" vertical="center" indent="4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49" fontId="9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3" fontId="14" fillId="0" borderId="15" xfId="1" applyFont="1" applyBorder="1" applyAlignment="1">
      <alignment horizontal="right"/>
    </xf>
    <xf numFmtId="43" fontId="14" fillId="0" borderId="13" xfId="1" applyFont="1" applyBorder="1" applyAlignment="1">
      <alignment horizontal="right"/>
    </xf>
    <xf numFmtId="43" fontId="14" fillId="0" borderId="14" xfId="1" applyFont="1" applyBorder="1" applyAlignment="1">
      <alignment horizontal="right"/>
    </xf>
    <xf numFmtId="43" fontId="14" fillId="0" borderId="4" xfId="1" applyFont="1" applyBorder="1" applyAlignment="1">
      <alignment horizontal="right"/>
    </xf>
    <xf numFmtId="43" fontId="14" fillId="0" borderId="5" xfId="1" applyFont="1" applyBorder="1" applyAlignment="1">
      <alignment horizontal="right"/>
    </xf>
    <xf numFmtId="43" fontId="14" fillId="0" borderId="6" xfId="1" applyFont="1" applyBorder="1" applyAlignment="1">
      <alignment horizontal="right"/>
    </xf>
    <xf numFmtId="43" fontId="14" fillId="0" borderId="15" xfId="1" applyFont="1" applyBorder="1" applyAlignment="1">
      <alignment horizontal="center"/>
    </xf>
    <xf numFmtId="43" fontId="14" fillId="0" borderId="13" xfId="1" applyFont="1" applyBorder="1" applyAlignment="1">
      <alignment horizontal="center"/>
    </xf>
    <xf numFmtId="43" fontId="14" fillId="0" borderId="14" xfId="1" applyFont="1" applyBorder="1" applyAlignment="1">
      <alignment horizontal="center"/>
    </xf>
    <xf numFmtId="43" fontId="14" fillId="0" borderId="4" xfId="1" applyFont="1" applyBorder="1" applyAlignment="1">
      <alignment horizontal="center"/>
    </xf>
    <xf numFmtId="43" fontId="14" fillId="0" borderId="5" xfId="1" applyFont="1" applyBorder="1" applyAlignment="1">
      <alignment horizontal="center"/>
    </xf>
    <xf numFmtId="43" fontId="14" fillId="0" borderId="6" xfId="1" applyFont="1" applyBorder="1" applyAlignment="1">
      <alignment horizontal="center"/>
    </xf>
    <xf numFmtId="0" fontId="14" fillId="0" borderId="15" xfId="0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2" fontId="14" fillId="0" borderId="15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2" fontId="14" fillId="0" borderId="14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2" fontId="14" fillId="0" borderId="5" xfId="0" applyNumberFormat="1" applyFont="1" applyBorder="1" applyAlignment="1">
      <alignment horizontal="right"/>
    </xf>
    <xf numFmtId="2" fontId="14" fillId="0" borderId="6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49" fontId="5" fillId="0" borderId="19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43" fontId="14" fillId="0" borderId="1" xfId="1" applyFont="1" applyBorder="1" applyAlignment="1">
      <alignment horizontal="right"/>
    </xf>
    <xf numFmtId="43" fontId="14" fillId="0" borderId="2" xfId="1" applyFont="1" applyBorder="1" applyAlignment="1">
      <alignment horizontal="right"/>
    </xf>
    <xf numFmtId="43" fontId="14" fillId="0" borderId="3" xfId="1" applyFont="1" applyBorder="1" applyAlignment="1">
      <alignment horizontal="righ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3" fontId="14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43" fontId="14" fillId="0" borderId="7" xfId="0" applyNumberFormat="1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43" fontId="14" fillId="0" borderId="7" xfId="1" applyFont="1" applyBorder="1" applyAlignment="1">
      <alignment horizontal="center"/>
    </xf>
    <xf numFmtId="43" fontId="14" fillId="0" borderId="8" xfId="1" applyFont="1" applyBorder="1" applyAlignment="1">
      <alignment horizontal="center"/>
    </xf>
    <xf numFmtId="43" fontId="14" fillId="0" borderId="9" xfId="1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43" fontId="14" fillId="0" borderId="3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3" fontId="14" fillId="0" borderId="7" xfId="1" applyFont="1" applyBorder="1" applyAlignment="1">
      <alignment horizontal="center" vertical="center"/>
    </xf>
    <xf numFmtId="43" fontId="14" fillId="0" borderId="8" xfId="1" applyFont="1" applyBorder="1" applyAlignment="1">
      <alignment horizontal="center" vertical="center"/>
    </xf>
    <xf numFmtId="43" fontId="14" fillId="0" borderId="9" xfId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center"/>
    </xf>
    <xf numFmtId="49" fontId="14" fillId="2" borderId="5" xfId="0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3" fontId="14" fillId="0" borderId="1" xfId="1" applyFont="1" applyBorder="1" applyAlignment="1">
      <alignment horizontal="center"/>
    </xf>
    <xf numFmtId="43" fontId="14" fillId="0" borderId="2" xfId="1" applyFont="1" applyBorder="1" applyAlignment="1">
      <alignment horizontal="center"/>
    </xf>
    <xf numFmtId="43" fontId="14" fillId="0" borderId="3" xfId="1" applyFont="1" applyBorder="1" applyAlignment="1">
      <alignment horizontal="center"/>
    </xf>
    <xf numFmtId="49" fontId="5" fillId="2" borderId="19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3" fontId="14" fillId="2" borderId="1" xfId="1" applyFont="1" applyFill="1" applyBorder="1" applyAlignment="1">
      <alignment horizontal="right"/>
    </xf>
    <xf numFmtId="43" fontId="14" fillId="2" borderId="2" xfId="1" applyFont="1" applyFill="1" applyBorder="1" applyAlignment="1">
      <alignment horizontal="right"/>
    </xf>
    <xf numFmtId="43" fontId="14" fillId="2" borderId="3" xfId="1" applyFont="1" applyFill="1" applyBorder="1" applyAlignment="1">
      <alignment horizontal="right"/>
    </xf>
    <xf numFmtId="43" fontId="14" fillId="2" borderId="4" xfId="1" applyFont="1" applyFill="1" applyBorder="1" applyAlignment="1">
      <alignment horizontal="right"/>
    </xf>
    <xf numFmtId="43" fontId="14" fillId="2" borderId="5" xfId="1" applyFont="1" applyFill="1" applyBorder="1" applyAlignment="1">
      <alignment horizontal="right"/>
    </xf>
    <xf numFmtId="43" fontId="14" fillId="2" borderId="6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49" fontId="14" fillId="0" borderId="11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49" fontId="5" fillId="2" borderId="12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/>
    </xf>
    <xf numFmtId="49" fontId="5" fillId="2" borderId="34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right"/>
    </xf>
    <xf numFmtId="0" fontId="5" fillId="2" borderId="38" xfId="0" applyFon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49" fontId="1" fillId="0" borderId="2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4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49" fontId="1" fillId="0" borderId="1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0" fontId="1" fillId="0" borderId="36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4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18" xfId="0" applyFont="1" applyBorder="1" applyAlignment="1">
      <alignment horizontal="left" indent="1"/>
    </xf>
    <xf numFmtId="0" fontId="5" fillId="0" borderId="31" xfId="0" applyFont="1" applyBorder="1" applyAlignment="1">
      <alignment horizontal="left" indent="1"/>
    </xf>
    <xf numFmtId="0" fontId="5" fillId="0" borderId="7" xfId="0" applyFont="1" applyBorder="1" applyAlignment="1">
      <alignment horizontal="left" wrapText="1" indent="1"/>
    </xf>
    <xf numFmtId="0" fontId="5" fillId="0" borderId="8" xfId="0" applyFont="1" applyBorder="1" applyAlignment="1">
      <alignment horizontal="left" wrapText="1" indent="1"/>
    </xf>
    <xf numFmtId="0" fontId="5" fillId="0" borderId="22" xfId="0" applyFont="1" applyBorder="1" applyAlignment="1">
      <alignment horizontal="left" wrapText="1" inden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/>
    <xf numFmtId="0" fontId="0" fillId="0" borderId="0" xfId="0" applyBorder="1"/>
    <xf numFmtId="0" fontId="2" fillId="0" borderId="0" xfId="0" applyFont="1" applyAlignment="1"/>
    <xf numFmtId="0" fontId="5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5" fillId="0" borderId="22" xfId="0" applyFont="1" applyBorder="1" applyAlignment="1">
      <alignment horizontal="left" indent="1"/>
    </xf>
    <xf numFmtId="43" fontId="14" fillId="2" borderId="1" xfId="1" applyFont="1" applyFill="1" applyBorder="1" applyAlignment="1">
      <alignment horizontal="center"/>
    </xf>
    <xf numFmtId="43" fontId="14" fillId="2" borderId="2" xfId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49" fontId="14" fillId="2" borderId="7" xfId="1" applyNumberFormat="1" applyFont="1" applyFill="1" applyBorder="1" applyAlignment="1">
      <alignment horizontal="center"/>
    </xf>
    <xf numFmtId="49" fontId="14" fillId="2" borderId="8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1" fillId="0" borderId="31" xfId="0" applyFont="1" applyBorder="1" applyAlignment="1">
      <alignment horizontal="center"/>
    </xf>
    <xf numFmtId="14" fontId="5" fillId="0" borderId="31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2" fillId="0" borderId="31" xfId="0" applyFont="1" applyBorder="1" applyAlignment="1">
      <alignment horizontal="left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/>
    </xf>
    <xf numFmtId="4" fontId="2" fillId="0" borderId="3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43" fontId="14" fillId="0" borderId="7" xfId="0" applyNumberFormat="1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43" fontId="14" fillId="2" borderId="1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10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2" fontId="14" fillId="2" borderId="1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2" fontId="14" fillId="2" borderId="11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2" borderId="10" xfId="0" applyNumberFormat="1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2" fontId="14" fillId="2" borderId="6" xfId="0" applyNumberFormat="1" applyFont="1" applyFill="1" applyBorder="1" applyAlignment="1">
      <alignment horizontal="center"/>
    </xf>
    <xf numFmtId="2" fontId="14" fillId="2" borderId="20" xfId="0" applyNumberFormat="1" applyFont="1" applyFill="1" applyBorder="1" applyAlignment="1">
      <alignment horizontal="center"/>
    </xf>
    <xf numFmtId="2" fontId="14" fillId="2" borderId="24" xfId="0" applyNumberFormat="1" applyFont="1" applyFill="1" applyBorder="1" applyAlignment="1">
      <alignment horizontal="center"/>
    </xf>
    <xf numFmtId="2" fontId="14" fillId="2" borderId="18" xfId="0" applyNumberFormat="1" applyFont="1" applyFill="1" applyBorder="1" applyAlignment="1">
      <alignment horizontal="center"/>
    </xf>
    <xf numFmtId="0" fontId="14" fillId="2" borderId="31" xfId="0" applyFont="1" applyFill="1" applyBorder="1" applyAlignment="1">
      <alignment horizontal="right"/>
    </xf>
    <xf numFmtId="2" fontId="14" fillId="2" borderId="31" xfId="0" applyNumberFormat="1" applyFont="1" applyFill="1" applyBorder="1" applyAlignment="1">
      <alignment horizontal="center"/>
    </xf>
    <xf numFmtId="2" fontId="14" fillId="2" borderId="32" xfId="0" applyNumberFormat="1" applyFont="1" applyFill="1" applyBorder="1" applyAlignment="1">
      <alignment horizontal="center"/>
    </xf>
    <xf numFmtId="43" fontId="14" fillId="2" borderId="15" xfId="0" applyNumberFormat="1" applyFont="1" applyFill="1" applyBorder="1" applyAlignment="1">
      <alignment horizontal="right"/>
    </xf>
    <xf numFmtId="0" fontId="14" fillId="2" borderId="13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2" fontId="14" fillId="2" borderId="15" xfId="0" applyNumberFormat="1" applyFont="1" applyFill="1" applyBorder="1" applyAlignment="1">
      <alignment horizontal="center"/>
    </xf>
    <xf numFmtId="2" fontId="14" fillId="2" borderId="13" xfId="0" applyNumberFormat="1" applyFont="1" applyFill="1" applyBorder="1" applyAlignment="1">
      <alignment horizontal="center"/>
    </xf>
    <xf numFmtId="2" fontId="14" fillId="2" borderId="14" xfId="0" applyNumberFormat="1" applyFont="1" applyFill="1" applyBorder="1" applyAlignment="1">
      <alignment horizontal="center"/>
    </xf>
    <xf numFmtId="2" fontId="14" fillId="2" borderId="16" xfId="0" applyNumberFormat="1" applyFont="1" applyFill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3" fontId="14" fillId="2" borderId="1" xfId="1" applyNumberFormat="1" applyFont="1" applyFill="1" applyBorder="1" applyAlignment="1">
      <alignment horizontal="center"/>
    </xf>
    <xf numFmtId="43" fontId="14" fillId="2" borderId="2" xfId="1" applyNumberFormat="1" applyFont="1" applyFill="1" applyBorder="1" applyAlignment="1">
      <alignment horizontal="center"/>
    </xf>
    <xf numFmtId="43" fontId="14" fillId="2" borderId="3" xfId="1" applyNumberFormat="1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49" fontId="14" fillId="2" borderId="1" xfId="1" applyNumberFormat="1" applyFont="1" applyFill="1" applyBorder="1" applyAlignment="1">
      <alignment horizontal="center"/>
    </xf>
    <xf numFmtId="49" fontId="14" fillId="2" borderId="2" xfId="1" applyNumberFormat="1" applyFont="1" applyFill="1" applyBorder="1" applyAlignment="1">
      <alignment horizontal="center"/>
    </xf>
    <xf numFmtId="49" fontId="14" fillId="2" borderId="3" xfId="1" applyNumberFormat="1" applyFont="1" applyFill="1" applyBorder="1" applyAlignment="1">
      <alignment horizontal="center"/>
    </xf>
    <xf numFmtId="43" fontId="14" fillId="2" borderId="7" xfId="1" applyFont="1" applyFill="1" applyBorder="1" applyAlignment="1"/>
    <xf numFmtId="43" fontId="14" fillId="2" borderId="8" xfId="1" applyFont="1" applyFill="1" applyBorder="1" applyAlignment="1"/>
    <xf numFmtId="43" fontId="14" fillId="2" borderId="9" xfId="1" applyFont="1" applyFill="1" applyBorder="1" applyAlignment="1"/>
    <xf numFmtId="43" fontId="14" fillId="2" borderId="3" xfId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7" xfId="0" applyFont="1" applyBorder="1" applyAlignment="1">
      <alignment horizontal="right"/>
    </xf>
    <xf numFmtId="43" fontId="14" fillId="0" borderId="7" xfId="1" applyFont="1" applyBorder="1" applyAlignment="1">
      <alignment horizontal="right"/>
    </xf>
    <xf numFmtId="43" fontId="14" fillId="0" borderId="8" xfId="1" applyFont="1" applyBorder="1" applyAlignment="1">
      <alignment horizontal="right"/>
    </xf>
    <xf numFmtId="43" fontId="14" fillId="0" borderId="9" xfId="1" applyFont="1" applyBorder="1" applyAlignment="1">
      <alignment horizontal="right"/>
    </xf>
    <xf numFmtId="49" fontId="14" fillId="0" borderId="31" xfId="0" applyNumberFormat="1" applyFont="1" applyBorder="1" applyAlignment="1">
      <alignment horizontal="center"/>
    </xf>
    <xf numFmtId="49" fontId="14" fillId="0" borderId="31" xfId="0" applyNumberFormat="1" applyFont="1" applyBorder="1" applyAlignment="1">
      <alignment horizontal="center" vertical="center"/>
    </xf>
    <xf numFmtId="43" fontId="14" fillId="0" borderId="11" xfId="1" applyFont="1" applyBorder="1" applyAlignment="1">
      <alignment horizontal="right"/>
    </xf>
    <xf numFmtId="43" fontId="14" fillId="0" borderId="0" xfId="1" applyFont="1" applyBorder="1" applyAlignment="1">
      <alignment horizontal="right"/>
    </xf>
    <xf numFmtId="43" fontId="14" fillId="0" borderId="10" xfId="1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right"/>
    </xf>
    <xf numFmtId="0" fontId="14" fillId="0" borderId="26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29" xfId="0" applyFont="1" applyBorder="1" applyAlignment="1">
      <alignment horizontal="right"/>
    </xf>
    <xf numFmtId="0" fontId="14" fillId="0" borderId="22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14" fillId="0" borderId="31" xfId="0" applyFont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20" xfId="0" applyFont="1" applyFill="1" applyBorder="1" applyAlignment="1">
      <alignment horizontal="right"/>
    </xf>
    <xf numFmtId="0" fontId="14" fillId="2" borderId="18" xfId="0" applyFont="1" applyFill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4" fillId="2" borderId="7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right"/>
    </xf>
    <xf numFmtId="49" fontId="14" fillId="0" borderId="15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EK494"/>
  <sheetViews>
    <sheetView tabSelected="1" topLeftCell="A473" workbookViewId="0">
      <selection activeCell="BP85" sqref="BP85:CS85"/>
    </sheetView>
  </sheetViews>
  <sheetFormatPr defaultColWidth="1.42578125" defaultRowHeight="15.75"/>
  <cols>
    <col min="1" max="1" width="1.42578125" style="82"/>
    <col min="2" max="2" width="7.28515625" style="82" bestFit="1" customWidth="1"/>
    <col min="3" max="13" width="1.42578125" style="82"/>
    <col min="14" max="14" width="1.28515625" style="82" customWidth="1"/>
    <col min="15" max="17" width="1.42578125" style="82" hidden="1" customWidth="1"/>
    <col min="18" max="18" width="3.42578125" style="82" customWidth="1"/>
    <col min="19" max="19" width="2.42578125" style="82" customWidth="1"/>
    <col min="20" max="20" width="1.42578125" style="82"/>
    <col min="21" max="21" width="1" style="82" customWidth="1"/>
    <col min="22" max="22" width="0.5703125" style="82" hidden="1" customWidth="1"/>
    <col min="23" max="26" width="1.42578125" style="41"/>
    <col min="27" max="27" width="1.28515625" style="41" customWidth="1"/>
    <col min="28" max="28" width="0.85546875" style="41" hidden="1" customWidth="1"/>
    <col min="29" max="30" width="1.42578125" style="41"/>
    <col min="31" max="31" width="0.7109375" style="41" customWidth="1"/>
    <col min="32" max="32" width="1.42578125" style="41" hidden="1" customWidth="1"/>
    <col min="33" max="33" width="0.5703125" style="41" hidden="1" customWidth="1"/>
    <col min="34" max="35" width="1.42578125" style="41" hidden="1" customWidth="1"/>
    <col min="36" max="36" width="10" style="82" customWidth="1"/>
    <col min="37" max="37" width="1.42578125" style="82" customWidth="1"/>
    <col min="38" max="42" width="1.42578125" style="82"/>
    <col min="43" max="43" width="4.28515625" style="82" customWidth="1"/>
    <col min="44" max="44" width="0.140625" style="82" hidden="1" customWidth="1"/>
    <col min="45" max="51" width="1.42578125" style="82"/>
    <col min="52" max="52" width="3.85546875" style="82" customWidth="1"/>
    <col min="53" max="59" width="1.42578125" style="82"/>
    <col min="60" max="60" width="3.85546875" style="82" customWidth="1"/>
    <col min="61" max="67" width="1.42578125" style="82"/>
    <col min="68" max="68" width="5" style="82" customWidth="1"/>
    <col min="69" max="74" width="1.42578125" style="82"/>
    <col min="75" max="75" width="4.140625" style="82" customWidth="1"/>
    <col min="76" max="76" width="0.140625" style="82" customWidth="1"/>
    <col min="77" max="78" width="1.42578125" style="82" customWidth="1"/>
    <col min="79" max="82" width="1.42578125" style="82"/>
    <col min="83" max="83" width="2" style="82" customWidth="1"/>
    <col min="84" max="84" width="1.42578125" style="82" hidden="1" customWidth="1"/>
    <col min="85" max="91" width="1.42578125" style="82"/>
    <col min="92" max="92" width="1.42578125" style="82" customWidth="1"/>
    <col min="93" max="99" width="1.42578125" style="82"/>
    <col min="100" max="100" width="6.7109375" style="82" customWidth="1"/>
    <col min="101" max="116" width="1.42578125" style="82"/>
    <col min="117" max="117" width="1.42578125" style="82" customWidth="1"/>
    <col min="118" max="118" width="9.5703125" style="82" customWidth="1"/>
    <col min="119" max="140" width="1.42578125" style="82"/>
    <col min="141" max="141" width="5.85546875" style="82" customWidth="1"/>
    <col min="142" max="16384" width="1.42578125" style="82"/>
  </cols>
  <sheetData>
    <row r="1" spans="63:100" ht="15.75" customHeight="1">
      <c r="BK1" s="466" t="s">
        <v>229</v>
      </c>
      <c r="BL1" s="466"/>
      <c r="BM1" s="466"/>
      <c r="BN1" s="466"/>
      <c r="BO1" s="466"/>
      <c r="BP1" s="466"/>
      <c r="BQ1" s="466"/>
      <c r="BR1" s="466"/>
      <c r="BS1" s="466"/>
      <c r="BT1" s="466"/>
      <c r="BU1" s="466"/>
      <c r="BV1" s="466"/>
      <c r="BW1" s="466"/>
      <c r="BX1" s="466"/>
      <c r="BY1" s="466"/>
      <c r="BZ1" s="466"/>
      <c r="CA1" s="466"/>
      <c r="CB1" s="466"/>
      <c r="CC1" s="466"/>
      <c r="CD1" s="466"/>
      <c r="CE1" s="466"/>
      <c r="CF1" s="466"/>
      <c r="CG1" s="466"/>
      <c r="CH1" s="466"/>
      <c r="CI1" s="466"/>
      <c r="CJ1" s="466"/>
      <c r="CK1" s="466"/>
      <c r="CL1" s="466"/>
      <c r="CM1" s="466"/>
      <c r="CN1" s="466"/>
      <c r="CO1" s="466"/>
      <c r="CP1" s="466"/>
      <c r="CQ1" s="466"/>
      <c r="CR1" s="466"/>
      <c r="CS1" s="466"/>
      <c r="CT1" s="466"/>
      <c r="CU1" s="466"/>
      <c r="CV1" s="466"/>
    </row>
    <row r="2" spans="63:100" ht="15.75" customHeight="1">
      <c r="BK2" s="465" t="s">
        <v>233</v>
      </c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</row>
    <row r="3" spans="63:100" ht="15.75" customHeight="1">
      <c r="BK3" s="465" t="s">
        <v>230</v>
      </c>
      <c r="BL3" s="465"/>
      <c r="BM3" s="465"/>
      <c r="BN3" s="465"/>
      <c r="BO3" s="465"/>
      <c r="BP3" s="465"/>
      <c r="BQ3" s="465"/>
      <c r="BR3" s="465"/>
      <c r="BS3" s="465"/>
      <c r="BT3" s="465"/>
      <c r="BU3" s="465"/>
      <c r="BV3" s="465"/>
      <c r="BW3" s="465"/>
      <c r="BX3" s="465"/>
      <c r="BY3" s="465"/>
      <c r="BZ3" s="465"/>
      <c r="CA3" s="465"/>
      <c r="CB3" s="465"/>
      <c r="CC3" s="465"/>
      <c r="CD3" s="465"/>
      <c r="CE3" s="465"/>
      <c r="CF3" s="465"/>
      <c r="CG3" s="465"/>
      <c r="CH3" s="465"/>
      <c r="CI3" s="465"/>
      <c r="CJ3" s="465"/>
      <c r="CK3" s="465"/>
      <c r="CL3" s="465"/>
      <c r="CM3" s="465"/>
      <c r="CN3" s="465"/>
      <c r="CO3" s="465"/>
      <c r="CP3" s="465"/>
      <c r="CQ3" s="465"/>
      <c r="CR3" s="465"/>
      <c r="CS3" s="465"/>
      <c r="CT3" s="465"/>
      <c r="CU3" s="465"/>
      <c r="CV3" s="465"/>
    </row>
    <row r="4" spans="63:100">
      <c r="BK4" s="465" t="s">
        <v>231</v>
      </c>
      <c r="BL4" s="465"/>
      <c r="BM4" s="465"/>
      <c r="BN4" s="465"/>
      <c r="BO4" s="465"/>
      <c r="BP4" s="465"/>
      <c r="BQ4" s="465"/>
      <c r="BR4" s="465"/>
      <c r="BS4" s="465"/>
      <c r="BT4" s="465"/>
      <c r="BU4" s="465"/>
      <c r="BV4" s="465"/>
      <c r="BW4" s="465"/>
      <c r="BX4" s="465"/>
      <c r="BY4" s="465"/>
      <c r="BZ4" s="465"/>
      <c r="CA4" s="465"/>
      <c r="CB4" s="465"/>
      <c r="CC4" s="465"/>
      <c r="CD4" s="465"/>
      <c r="CE4" s="465"/>
      <c r="CF4" s="465"/>
      <c r="CG4" s="465"/>
      <c r="CH4" s="465"/>
      <c r="CI4" s="465"/>
      <c r="CJ4" s="465"/>
      <c r="CK4" s="465"/>
      <c r="CL4" s="465"/>
      <c r="CM4" s="465"/>
      <c r="CN4" s="465"/>
      <c r="CO4" s="465"/>
      <c r="CP4" s="465"/>
      <c r="CQ4" s="465"/>
      <c r="CR4" s="465"/>
      <c r="CS4" s="465"/>
      <c r="CT4" s="465"/>
      <c r="CU4" s="465"/>
      <c r="CV4" s="465"/>
    </row>
    <row r="5" spans="63:100" ht="15.75" customHeight="1">
      <c r="BK5" s="465" t="s">
        <v>232</v>
      </c>
      <c r="BL5" s="465"/>
      <c r="BM5" s="465"/>
      <c r="BN5" s="465"/>
      <c r="BO5" s="465"/>
      <c r="BP5" s="465"/>
      <c r="BQ5" s="465"/>
      <c r="BR5" s="465"/>
      <c r="BS5" s="465"/>
      <c r="BT5" s="465"/>
      <c r="BU5" s="465"/>
      <c r="BV5" s="465"/>
      <c r="BW5" s="465"/>
      <c r="BX5" s="465"/>
      <c r="BY5" s="465"/>
      <c r="BZ5" s="465"/>
      <c r="CA5" s="465"/>
      <c r="CB5" s="465"/>
      <c r="CC5" s="465"/>
      <c r="CD5" s="465"/>
      <c r="CE5" s="465"/>
      <c r="CF5" s="465"/>
      <c r="CG5" s="465"/>
      <c r="CH5" s="465"/>
      <c r="CI5" s="465"/>
      <c r="CJ5" s="465"/>
      <c r="CK5" s="465"/>
      <c r="CL5" s="465"/>
      <c r="CM5" s="465"/>
      <c r="CN5" s="465"/>
      <c r="CO5" s="465"/>
      <c r="CP5" s="465"/>
      <c r="CQ5" s="465"/>
      <c r="CR5" s="465"/>
      <c r="CS5" s="465"/>
      <c r="CT5" s="465"/>
      <c r="CU5" s="465"/>
      <c r="CV5" s="465"/>
    </row>
    <row r="6" spans="63:100" ht="15.75" customHeight="1"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</row>
    <row r="7" spans="63:100" ht="15.75" customHeight="1"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</row>
    <row r="8" spans="63:100" ht="15.75" customHeight="1">
      <c r="BK8" s="514" t="s">
        <v>213</v>
      </c>
      <c r="BL8" s="514"/>
      <c r="BM8" s="514"/>
      <c r="BN8" s="514"/>
      <c r="BO8" s="514"/>
      <c r="BP8" s="514"/>
      <c r="BQ8" s="514"/>
      <c r="BR8" s="514"/>
      <c r="BS8" s="514"/>
      <c r="BT8" s="514"/>
      <c r="BU8" s="514"/>
      <c r="BV8" s="514"/>
      <c r="BW8" s="514"/>
      <c r="BX8" s="514"/>
      <c r="BY8" s="514"/>
    </row>
    <row r="9" spans="63:100" ht="30" customHeight="1">
      <c r="BK9" s="510" t="s">
        <v>332</v>
      </c>
      <c r="BL9" s="510"/>
      <c r="BM9" s="510"/>
      <c r="BN9" s="510"/>
      <c r="BO9" s="510"/>
      <c r="BP9" s="510"/>
      <c r="BQ9" s="510"/>
      <c r="BR9" s="510"/>
      <c r="BS9" s="510"/>
      <c r="BT9" s="510"/>
      <c r="BU9" s="510"/>
      <c r="BV9" s="510"/>
      <c r="BW9" s="510"/>
      <c r="BX9" s="510"/>
      <c r="BY9" s="510"/>
      <c r="BZ9" s="510"/>
      <c r="CA9" s="510"/>
      <c r="CB9" s="510"/>
      <c r="CC9" s="510"/>
      <c r="CD9" s="510"/>
      <c r="CE9" s="510"/>
      <c r="CF9" s="510"/>
      <c r="CG9" s="510"/>
      <c r="CH9" s="510"/>
      <c r="CI9" s="510"/>
      <c r="CJ9" s="510"/>
      <c r="CK9" s="510"/>
      <c r="CL9" s="510"/>
      <c r="CM9" s="510"/>
      <c r="CN9" s="510"/>
      <c r="CO9" s="510"/>
      <c r="CP9" s="510"/>
      <c r="CQ9" s="510"/>
      <c r="CR9" s="510"/>
      <c r="CS9" s="510"/>
      <c r="CT9" s="510"/>
      <c r="CU9" s="510"/>
      <c r="CV9" s="510"/>
    </row>
    <row r="10" spans="63:100" ht="15.75" customHeight="1">
      <c r="BK10" s="511"/>
      <c r="BL10" s="511"/>
      <c r="BM10" s="511"/>
      <c r="BN10" s="511"/>
      <c r="BO10" s="511"/>
      <c r="BP10" s="511"/>
      <c r="BQ10" s="511"/>
      <c r="BR10" s="511"/>
      <c r="BS10" s="511"/>
      <c r="BT10" s="511"/>
      <c r="BU10" s="511"/>
      <c r="BV10" s="511"/>
      <c r="BW10" s="511"/>
      <c r="BX10" s="511"/>
      <c r="BY10" s="511"/>
      <c r="BZ10" s="511"/>
      <c r="CA10" s="511"/>
      <c r="CB10" s="511"/>
      <c r="CC10" s="511"/>
      <c r="CD10" s="511"/>
      <c r="CE10" s="511"/>
      <c r="CF10" s="511"/>
      <c r="CG10" s="511"/>
      <c r="CH10" s="511"/>
      <c r="CI10" s="511"/>
      <c r="CJ10" s="511"/>
      <c r="CK10" s="511"/>
      <c r="CL10" s="511"/>
      <c r="CM10" s="511"/>
      <c r="CN10" s="511"/>
      <c r="CO10" s="511"/>
      <c r="CP10" s="511"/>
      <c r="CQ10" s="511"/>
      <c r="CR10" s="511"/>
      <c r="CS10" s="511"/>
      <c r="CT10" s="511"/>
      <c r="CU10" s="511"/>
      <c r="CV10" s="511"/>
    </row>
    <row r="11" spans="63:100" ht="15.75" customHeight="1">
      <c r="BK11" s="512" t="s">
        <v>214</v>
      </c>
      <c r="BL11" s="512"/>
      <c r="BM11" s="512"/>
      <c r="BN11" s="512"/>
      <c r="BO11" s="512"/>
      <c r="BP11" s="512"/>
      <c r="BQ11" s="512"/>
      <c r="BR11" s="512"/>
      <c r="BS11" s="512"/>
      <c r="BT11" s="512"/>
      <c r="BU11" s="512"/>
      <c r="BV11" s="512"/>
      <c r="BW11" s="512"/>
      <c r="BX11" s="512"/>
      <c r="BY11" s="512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</row>
    <row r="12" spans="63:100" ht="15.75" customHeight="1">
      <c r="BK12" s="436" t="s">
        <v>344</v>
      </c>
      <c r="BL12" s="436"/>
      <c r="BM12" s="436"/>
      <c r="BN12" s="436"/>
      <c r="BO12" s="436"/>
      <c r="BP12" s="436"/>
      <c r="BQ12" s="436"/>
      <c r="BR12" s="436"/>
      <c r="BS12" s="436"/>
      <c r="BT12" s="436"/>
      <c r="BU12" s="436"/>
      <c r="BV12" s="436"/>
      <c r="BW12" s="436"/>
      <c r="BX12" s="436"/>
      <c r="BY12" s="436"/>
      <c r="BZ12" s="436"/>
      <c r="CA12" s="436"/>
      <c r="CB12" s="436"/>
      <c r="CC12" s="436"/>
      <c r="CD12" s="436"/>
      <c r="CE12" s="436"/>
      <c r="CF12" s="436"/>
      <c r="CG12" s="436"/>
      <c r="CH12" s="436"/>
      <c r="CI12" s="436"/>
      <c r="CJ12" s="436"/>
      <c r="CK12" s="436"/>
      <c r="CL12" s="436"/>
      <c r="CM12" s="436"/>
      <c r="CN12" s="436"/>
      <c r="CO12" s="436"/>
      <c r="CP12" s="436"/>
      <c r="CQ12" s="436"/>
      <c r="CR12" s="436"/>
      <c r="CS12" s="436"/>
      <c r="CT12" s="436"/>
      <c r="CU12" s="436"/>
      <c r="CV12" s="436"/>
    </row>
    <row r="13" spans="63:100" ht="15.75" customHeight="1">
      <c r="BK13" s="108" t="s">
        <v>345</v>
      </c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</row>
    <row r="14" spans="63:100" ht="15.75" customHeight="1"/>
    <row r="15" spans="63:100" ht="15.75" customHeight="1"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</row>
    <row r="16" spans="63:100" ht="15.75" customHeight="1"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</row>
    <row r="17" spans="2:124" ht="15.75" customHeight="1"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</row>
    <row r="18" spans="2:124" ht="30.75" customHeight="1">
      <c r="B18" s="513" t="s">
        <v>215</v>
      </c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  <c r="AG18" s="513"/>
      <c r="AH18" s="513"/>
      <c r="AI18" s="513"/>
      <c r="AJ18" s="513"/>
      <c r="AK18" s="513"/>
      <c r="AL18" s="513"/>
      <c r="AM18" s="513"/>
      <c r="AN18" s="513"/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/>
      <c r="BA18" s="513"/>
      <c r="BB18" s="513"/>
      <c r="BC18" s="513"/>
      <c r="BD18" s="513"/>
      <c r="BE18" s="513"/>
      <c r="BF18" s="513"/>
      <c r="BG18" s="513"/>
      <c r="BH18" s="513"/>
      <c r="BI18" s="513"/>
      <c r="BJ18" s="513"/>
      <c r="BK18" s="513"/>
      <c r="BL18" s="513"/>
      <c r="BM18" s="513"/>
      <c r="BN18" s="513"/>
      <c r="BO18" s="513"/>
      <c r="BP18" s="513"/>
      <c r="BQ18" s="513"/>
      <c r="BR18" s="513"/>
      <c r="BS18" s="513"/>
      <c r="BT18" s="513"/>
      <c r="BU18" s="513"/>
      <c r="BV18" s="513"/>
      <c r="BW18" s="513"/>
      <c r="BX18" s="513"/>
      <c r="BY18" s="513"/>
      <c r="BZ18" s="513"/>
      <c r="CA18" s="513"/>
      <c r="CB18" s="513"/>
      <c r="CC18" s="513"/>
      <c r="CD18" s="513"/>
      <c r="CE18" s="513"/>
      <c r="CF18" s="513"/>
      <c r="CG18" s="513"/>
      <c r="CH18" s="513"/>
      <c r="CI18" s="513"/>
      <c r="CJ18" s="513"/>
      <c r="CK18" s="513"/>
      <c r="CL18" s="513"/>
      <c r="CM18" s="513"/>
      <c r="CN18" s="513"/>
      <c r="CO18" s="513"/>
      <c r="CP18" s="513"/>
      <c r="CQ18" s="513"/>
      <c r="CR18" s="513"/>
      <c r="CS18" s="513"/>
      <c r="CT18" s="513"/>
      <c r="CU18" s="513"/>
      <c r="CV18" s="513"/>
      <c r="CW18" s="513"/>
      <c r="CX18" s="513"/>
      <c r="CY18" s="513"/>
      <c r="CZ18" s="513"/>
      <c r="DA18" s="513"/>
    </row>
    <row r="19" spans="2:124" ht="24.75" customHeight="1">
      <c r="B19" s="513" t="s">
        <v>346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3"/>
      <c r="AM19" s="513"/>
      <c r="AN19" s="513"/>
      <c r="AO19" s="513"/>
      <c r="AP19" s="513"/>
      <c r="AQ19" s="513"/>
      <c r="AR19" s="513"/>
      <c r="AS19" s="513"/>
      <c r="AT19" s="513"/>
      <c r="AU19" s="513"/>
      <c r="AV19" s="513"/>
      <c r="AW19" s="513"/>
      <c r="AX19" s="513"/>
      <c r="AY19" s="513"/>
      <c r="AZ19" s="513"/>
      <c r="BA19" s="513"/>
      <c r="BB19" s="513"/>
      <c r="BC19" s="513"/>
      <c r="BD19" s="513"/>
      <c r="BE19" s="513"/>
      <c r="BF19" s="513"/>
      <c r="BG19" s="513"/>
      <c r="BH19" s="513"/>
      <c r="BI19" s="513"/>
      <c r="BJ19" s="513"/>
      <c r="BK19" s="513"/>
      <c r="BL19" s="513"/>
      <c r="BM19" s="513"/>
      <c r="BN19" s="513"/>
      <c r="BO19" s="513"/>
      <c r="BP19" s="513"/>
      <c r="BQ19" s="513"/>
      <c r="BR19" s="513"/>
      <c r="BS19" s="513"/>
      <c r="BT19" s="513"/>
      <c r="BU19" s="513"/>
      <c r="BV19" s="513"/>
      <c r="BW19" s="513"/>
      <c r="BX19" s="513"/>
      <c r="BY19" s="513"/>
      <c r="BZ19" s="513"/>
      <c r="CA19" s="513"/>
      <c r="CB19" s="513"/>
      <c r="CC19" s="513"/>
      <c r="CD19" s="513"/>
      <c r="CE19" s="513"/>
      <c r="CF19" s="513"/>
      <c r="CG19" s="513"/>
      <c r="CH19" s="513"/>
      <c r="CI19" s="513"/>
      <c r="CJ19" s="513"/>
      <c r="CK19" s="513"/>
      <c r="CL19" s="513"/>
      <c r="CM19" s="513"/>
      <c r="CN19" s="513"/>
      <c r="CO19" s="513"/>
      <c r="CP19" s="513"/>
      <c r="CQ19" s="513"/>
      <c r="CR19" s="513"/>
      <c r="CS19" s="513"/>
      <c r="CT19" s="513"/>
      <c r="CU19" s="513"/>
      <c r="CV19" s="513"/>
      <c r="CW19" s="513"/>
      <c r="CX19" s="513"/>
      <c r="CY19" s="513"/>
      <c r="CZ19" s="513"/>
      <c r="DA19" s="513"/>
    </row>
    <row r="20" spans="2:124" ht="24.75" customHeight="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K20" s="463"/>
      <c r="DL20" s="463"/>
      <c r="DM20" s="463"/>
      <c r="DN20" s="463"/>
      <c r="DO20" s="463"/>
      <c r="DP20" s="463"/>
      <c r="DQ20" s="463"/>
      <c r="DR20" s="463"/>
      <c r="DS20" s="463"/>
      <c r="DT20" s="242"/>
    </row>
    <row r="21" spans="2:124" ht="26.25" customHeight="1">
      <c r="B21" s="513" t="s">
        <v>347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/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3"/>
      <c r="AU21" s="513"/>
      <c r="AV21" s="513"/>
      <c r="AW21" s="513"/>
      <c r="AX21" s="513"/>
      <c r="AY21" s="513"/>
      <c r="AZ21" s="513"/>
      <c r="BA21" s="513"/>
      <c r="BB21" s="513"/>
      <c r="BC21" s="513"/>
      <c r="BD21" s="513"/>
      <c r="BE21" s="513"/>
      <c r="BF21" s="513"/>
      <c r="BG21" s="513"/>
      <c r="BH21" s="513"/>
      <c r="BI21" s="513"/>
      <c r="BJ21" s="513"/>
      <c r="BK21" s="513"/>
      <c r="BL21" s="513"/>
      <c r="BM21" s="513"/>
      <c r="BN21" s="513"/>
      <c r="BO21" s="513"/>
      <c r="BP21" s="513"/>
      <c r="BQ21" s="513"/>
      <c r="BR21" s="513"/>
      <c r="BS21" s="513"/>
      <c r="BT21" s="513"/>
      <c r="BU21" s="513"/>
      <c r="BV21" s="513"/>
      <c r="BW21" s="513"/>
      <c r="BX21" s="513"/>
      <c r="BY21" s="513"/>
      <c r="BZ21" s="513"/>
      <c r="CA21" s="513"/>
      <c r="CB21" s="513"/>
      <c r="CC21" s="513"/>
      <c r="CD21" s="513"/>
      <c r="CE21" s="513"/>
      <c r="CF21" s="513"/>
      <c r="CG21" s="513"/>
      <c r="CH21" s="513"/>
      <c r="CI21" s="513"/>
      <c r="CJ21" s="513"/>
      <c r="CK21" s="513"/>
      <c r="CL21" s="513"/>
      <c r="CM21" s="513"/>
      <c r="CN21" s="513"/>
      <c r="CO21" s="513"/>
      <c r="CP21" s="513"/>
      <c r="CQ21" s="513"/>
      <c r="CR21" s="513"/>
      <c r="CS21" s="513"/>
      <c r="CT21" s="513"/>
      <c r="CU21" s="513"/>
      <c r="CV21" s="513"/>
      <c r="CW21" s="513"/>
      <c r="CX21" s="513"/>
      <c r="CY21" s="513"/>
      <c r="CZ21" s="513"/>
      <c r="DA21" s="513"/>
      <c r="DK21" s="472"/>
      <c r="DL21" s="472"/>
      <c r="DM21" s="472"/>
      <c r="DN21" s="472"/>
      <c r="DO21" s="472"/>
      <c r="DP21" s="472"/>
      <c r="DQ21" s="472"/>
      <c r="DR21" s="472"/>
      <c r="DS21" s="472"/>
      <c r="DT21" s="244"/>
    </row>
    <row r="22" spans="2:124" ht="26.25" customHeight="1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K22" s="472"/>
      <c r="DL22" s="472"/>
      <c r="DM22" s="472"/>
      <c r="DN22" s="472"/>
      <c r="DO22" s="472"/>
      <c r="DP22" s="472"/>
      <c r="DQ22" s="472"/>
      <c r="DR22" s="472"/>
      <c r="DS22" s="472"/>
      <c r="DT22" s="244"/>
    </row>
    <row r="23" spans="2:124" ht="26.25" customHeight="1">
      <c r="B23" s="464" t="s">
        <v>218</v>
      </c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64"/>
      <c r="AU23" s="464"/>
      <c r="AV23" s="464"/>
      <c r="AW23" s="464"/>
      <c r="AX23" s="464"/>
      <c r="AY23" s="464"/>
      <c r="AZ23" s="464"/>
      <c r="BA23" s="464"/>
      <c r="BB23" s="464"/>
      <c r="BC23" s="464"/>
      <c r="BD23" s="464"/>
      <c r="BE23" s="464"/>
      <c r="BF23" s="464"/>
      <c r="BG23" s="464"/>
      <c r="BH23" s="464"/>
      <c r="BI23" s="464"/>
      <c r="BJ23" s="464"/>
      <c r="BK23" s="464"/>
      <c r="BL23" s="464"/>
      <c r="BM23" s="464"/>
      <c r="BN23" s="464"/>
      <c r="BO23" s="464"/>
      <c r="BP23" s="464"/>
      <c r="BQ23" s="464"/>
      <c r="BR23" s="464"/>
      <c r="BS23" s="464"/>
      <c r="BT23" s="464"/>
      <c r="BU23" s="464"/>
      <c r="BV23" s="464"/>
      <c r="BW23" s="464"/>
      <c r="BX23" s="464"/>
      <c r="BY23" s="464"/>
      <c r="BZ23" s="464"/>
      <c r="CA23" s="464"/>
      <c r="CB23" s="464"/>
      <c r="CC23" s="464"/>
      <c r="CD23" s="464"/>
      <c r="CE23" s="464"/>
      <c r="CF23" s="464"/>
      <c r="CG23" s="464"/>
      <c r="CH23" s="464"/>
      <c r="CI23" s="464"/>
      <c r="CJ23" s="464"/>
      <c r="CK23" s="464"/>
      <c r="CL23" s="464"/>
      <c r="CM23" s="464"/>
      <c r="CN23" s="464"/>
      <c r="CO23" s="464"/>
      <c r="CP23" s="464"/>
      <c r="CQ23" s="464"/>
      <c r="CR23" s="464"/>
      <c r="CS23" s="464"/>
      <c r="CT23" s="464"/>
      <c r="CU23" s="464"/>
      <c r="CV23" s="464"/>
      <c r="CW23" s="464"/>
      <c r="CX23" s="464"/>
      <c r="CY23" s="464"/>
      <c r="CZ23" s="464"/>
      <c r="DA23" s="75"/>
      <c r="DK23" s="472"/>
      <c r="DL23" s="472"/>
      <c r="DM23" s="472"/>
      <c r="DN23" s="472"/>
      <c r="DO23" s="472"/>
      <c r="DP23" s="472"/>
      <c r="DQ23" s="472"/>
      <c r="DR23" s="472"/>
      <c r="DS23" s="472"/>
      <c r="DT23" s="244"/>
    </row>
    <row r="24" spans="2:124" ht="26.25" customHeight="1">
      <c r="B24" s="515" t="s">
        <v>220</v>
      </c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  <c r="AE24" s="515"/>
      <c r="AF24" s="515"/>
      <c r="AG24" s="515"/>
      <c r="AH24" s="515"/>
      <c r="AI24" s="515"/>
      <c r="AJ24" s="515"/>
      <c r="AK24" s="515"/>
      <c r="AL24" s="515"/>
      <c r="AM24" s="515"/>
      <c r="AN24" s="515"/>
      <c r="AO24" s="515"/>
      <c r="AP24" s="515"/>
      <c r="AQ24" s="515"/>
      <c r="AR24" s="515"/>
      <c r="AS24" s="515"/>
      <c r="AT24" s="515"/>
      <c r="AU24" s="515"/>
      <c r="AV24" s="515"/>
      <c r="AW24" s="515"/>
      <c r="AX24" s="515"/>
      <c r="AY24" s="515"/>
      <c r="AZ24" s="515"/>
      <c r="BA24" s="515"/>
      <c r="BB24" s="515"/>
      <c r="BC24" s="515"/>
      <c r="BD24" s="515"/>
      <c r="BE24" s="515"/>
      <c r="BF24" s="515"/>
      <c r="BG24" s="515"/>
      <c r="BH24" s="515"/>
      <c r="BI24" s="515"/>
      <c r="BJ24" s="515"/>
      <c r="BK24" s="515"/>
      <c r="BL24" s="515"/>
      <c r="BM24" s="515"/>
      <c r="BN24" s="515"/>
      <c r="BO24" s="515"/>
      <c r="BP24" s="515"/>
      <c r="BQ24" s="515"/>
      <c r="BR24" s="515"/>
      <c r="BS24" s="515"/>
      <c r="BT24" s="515"/>
      <c r="BU24" s="515"/>
      <c r="BV24" s="515"/>
      <c r="BW24" s="515"/>
      <c r="BX24" s="515"/>
      <c r="BY24" s="515"/>
      <c r="BZ24" s="515"/>
      <c r="CA24" s="515"/>
      <c r="CB24" s="515"/>
      <c r="CC24" s="515"/>
      <c r="CD24" s="515"/>
      <c r="CE24" s="515"/>
      <c r="CF24" s="515"/>
      <c r="CG24" s="515"/>
      <c r="CH24" s="515"/>
      <c r="CI24" s="515"/>
      <c r="CJ24" s="515"/>
      <c r="CK24" s="515"/>
      <c r="CL24" s="515"/>
      <c r="CM24" s="515"/>
      <c r="CN24" s="515"/>
      <c r="CO24" s="515"/>
      <c r="CP24" s="515"/>
      <c r="CQ24" s="515"/>
      <c r="CR24" s="515"/>
      <c r="CS24" s="515"/>
      <c r="CT24" s="515"/>
      <c r="CU24" s="515"/>
      <c r="CV24" s="515"/>
      <c r="CW24" s="515"/>
      <c r="CX24" s="515"/>
      <c r="CY24" s="515"/>
      <c r="CZ24" s="515"/>
      <c r="DA24" s="75"/>
    </row>
    <row r="25" spans="2:124" ht="14.25" customHeight="1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</row>
    <row r="26" spans="2:124" ht="14.25" customHeight="1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472"/>
      <c r="CJ26" s="473"/>
      <c r="CK26" s="473"/>
      <c r="CL26" s="473"/>
      <c r="CM26" s="473"/>
      <c r="CN26" s="473"/>
      <c r="CO26" s="473"/>
      <c r="CP26" s="473"/>
      <c r="CQ26" s="473"/>
      <c r="CR26" s="474"/>
      <c r="CS26" s="471"/>
      <c r="CT26" s="471"/>
      <c r="CU26" s="471"/>
      <c r="CV26" s="471"/>
      <c r="CW26" s="471"/>
      <c r="CX26" s="471"/>
      <c r="CY26" s="471"/>
      <c r="CZ26" s="471"/>
      <c r="DA26" s="4"/>
    </row>
    <row r="27" spans="2:124" ht="14.25" customHeight="1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DA27" s="5"/>
    </row>
    <row r="28" spans="2:124" ht="14.25" customHeight="1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463"/>
      <c r="CJ28" s="463"/>
      <c r="CK28" s="463"/>
      <c r="CL28" s="463"/>
      <c r="CM28" s="463"/>
      <c r="CN28" s="463"/>
      <c r="CO28" s="463"/>
      <c r="CP28" s="463"/>
      <c r="CQ28" s="463"/>
      <c r="CR28" s="463"/>
      <c r="CS28" s="471"/>
      <c r="CT28" s="471"/>
      <c r="CU28" s="471"/>
      <c r="CV28" s="471"/>
      <c r="CW28" s="471"/>
      <c r="CX28" s="471"/>
      <c r="CY28" s="471"/>
      <c r="CZ28" s="471"/>
      <c r="DA28" s="471"/>
    </row>
    <row r="29" spans="2:124" ht="21.75" customHeight="1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463" t="s">
        <v>216</v>
      </c>
      <c r="CF29" s="463"/>
      <c r="CG29" s="463"/>
      <c r="CH29" s="463"/>
      <c r="CI29" s="463"/>
      <c r="CJ29" s="463"/>
      <c r="CK29" s="463"/>
      <c r="CL29" s="463"/>
      <c r="CM29" s="463"/>
      <c r="CN29" s="463"/>
      <c r="CO29" s="490"/>
      <c r="CP29" s="490"/>
      <c r="CQ29" s="490"/>
      <c r="CR29" s="490"/>
      <c r="CS29" s="490"/>
      <c r="CT29" s="490"/>
      <c r="CU29" s="490"/>
      <c r="CV29" s="490"/>
      <c r="CW29" s="477"/>
      <c r="CX29" s="4"/>
      <c r="CY29" s="4"/>
      <c r="CZ29" s="4"/>
    </row>
    <row r="30" spans="2:124" ht="16.5" customHeight="1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463" t="s">
        <v>217</v>
      </c>
      <c r="CF30" s="463"/>
      <c r="CG30" s="463"/>
      <c r="CH30" s="463"/>
      <c r="CI30" s="463"/>
      <c r="CJ30" s="463"/>
      <c r="CK30" s="463"/>
      <c r="CL30" s="463"/>
      <c r="CM30" s="463"/>
      <c r="CN30" s="463"/>
      <c r="CO30" s="491">
        <v>43109</v>
      </c>
      <c r="CP30" s="491"/>
      <c r="CQ30" s="491"/>
      <c r="CR30" s="491"/>
      <c r="CS30" s="491"/>
      <c r="CT30" s="491"/>
      <c r="CU30" s="491"/>
      <c r="CV30" s="491"/>
      <c r="CW30" s="492"/>
      <c r="CX30" s="13"/>
      <c r="CY30" s="13"/>
      <c r="CZ30" s="13"/>
    </row>
    <row r="31" spans="2:124" ht="18.75" customHeight="1">
      <c r="B31" s="469" t="s">
        <v>221</v>
      </c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108" t="s">
        <v>234</v>
      </c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"/>
      <c r="CB31" s="10"/>
      <c r="CC31" s="10"/>
      <c r="CD31" s="10"/>
      <c r="CE31" s="463" t="s">
        <v>219</v>
      </c>
      <c r="CF31" s="463"/>
      <c r="CG31" s="463"/>
      <c r="CH31" s="463"/>
      <c r="CI31" s="463"/>
      <c r="CJ31" s="463"/>
      <c r="CK31" s="463"/>
      <c r="CL31" s="463"/>
      <c r="CM31" s="463"/>
      <c r="CN31" s="463"/>
      <c r="CO31" s="484">
        <v>34947550</v>
      </c>
      <c r="CP31" s="484"/>
      <c r="CQ31" s="484"/>
      <c r="CR31" s="484"/>
      <c r="CS31" s="484"/>
      <c r="CT31" s="484"/>
      <c r="CU31" s="484"/>
      <c r="CV31" s="484"/>
      <c r="CW31" s="249"/>
      <c r="CX31" s="5"/>
      <c r="CY31" s="5"/>
      <c r="CZ31" s="5"/>
    </row>
    <row r="32" spans="2:124" ht="20.25" customHeight="1">
      <c r="B32" s="470" t="s">
        <v>222</v>
      </c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108" t="s">
        <v>223</v>
      </c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"/>
      <c r="CB32" s="10"/>
      <c r="CC32" s="10"/>
      <c r="CD32" s="10"/>
      <c r="CE32" s="463" t="s">
        <v>224</v>
      </c>
      <c r="CF32" s="463"/>
      <c r="CG32" s="463"/>
      <c r="CH32" s="463"/>
      <c r="CI32" s="463"/>
      <c r="CJ32" s="463"/>
      <c r="CK32" s="463"/>
      <c r="CL32" s="463"/>
      <c r="CM32" s="463"/>
      <c r="CN32" s="463"/>
      <c r="CO32" s="249">
        <v>383</v>
      </c>
      <c r="CP32" s="250"/>
      <c r="CQ32" s="250"/>
      <c r="CR32" s="250"/>
      <c r="CS32" s="250"/>
      <c r="CT32" s="250"/>
      <c r="CU32" s="250"/>
      <c r="CV32" s="250"/>
      <c r="CW32" s="251"/>
      <c r="CX32" s="5"/>
      <c r="CY32" s="5"/>
      <c r="CZ32" s="5"/>
    </row>
    <row r="33" spans="2:104" ht="82.5" customHeight="1">
      <c r="B33" s="468" t="s">
        <v>305</v>
      </c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516" t="s">
        <v>306</v>
      </c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6"/>
      <c r="AJ33" s="516"/>
      <c r="AK33" s="516"/>
      <c r="AL33" s="516"/>
      <c r="AM33" s="516"/>
      <c r="AN33" s="516"/>
      <c r="AO33" s="516"/>
      <c r="AP33" s="516"/>
      <c r="AQ33" s="516"/>
      <c r="AR33" s="516"/>
      <c r="AS33" s="516"/>
      <c r="AT33" s="516"/>
      <c r="AU33" s="516"/>
      <c r="AV33" s="516"/>
      <c r="AW33" s="516"/>
      <c r="AX33" s="516"/>
      <c r="AY33" s="516"/>
      <c r="AZ33" s="516"/>
      <c r="BA33" s="516"/>
      <c r="BB33" s="516"/>
      <c r="BC33" s="516"/>
      <c r="BD33" s="516"/>
      <c r="BE33" s="516"/>
      <c r="BF33" s="516"/>
      <c r="BG33" s="516"/>
      <c r="BH33" s="516"/>
      <c r="BI33" s="516"/>
      <c r="BJ33" s="516"/>
      <c r="BK33" s="516"/>
      <c r="BL33" s="516"/>
      <c r="BM33" s="516"/>
      <c r="BN33" s="516"/>
      <c r="BO33" s="516"/>
      <c r="BP33" s="516"/>
      <c r="BQ33" s="516"/>
      <c r="BR33" s="516"/>
      <c r="BS33" s="516"/>
      <c r="BT33" s="516"/>
      <c r="BU33" s="516"/>
      <c r="BV33" s="516"/>
      <c r="BW33" s="516"/>
      <c r="BX33" s="516"/>
      <c r="BY33" s="516"/>
      <c r="BZ33" s="516"/>
      <c r="CA33" s="10"/>
      <c r="CB33" s="10"/>
      <c r="CC33" s="10"/>
      <c r="CD33" s="10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52"/>
      <c r="CP33" s="52"/>
      <c r="CQ33" s="52"/>
      <c r="CR33" s="52"/>
      <c r="CS33" s="52"/>
      <c r="CT33" s="52"/>
      <c r="CU33" s="52"/>
      <c r="CV33" s="52"/>
      <c r="CW33" s="52"/>
      <c r="CX33" s="5"/>
      <c r="CY33" s="5"/>
      <c r="CZ33" s="5"/>
    </row>
    <row r="34" spans="2:104" ht="74.25" customHeight="1">
      <c r="B34" s="468" t="s">
        <v>225</v>
      </c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516" t="s">
        <v>226</v>
      </c>
      <c r="U34" s="516"/>
      <c r="V34" s="516"/>
      <c r="W34" s="516"/>
      <c r="X34" s="516"/>
      <c r="Y34" s="516"/>
      <c r="Z34" s="516"/>
      <c r="AA34" s="516"/>
      <c r="AB34" s="516"/>
      <c r="AC34" s="516"/>
      <c r="AD34" s="516"/>
      <c r="AE34" s="516"/>
      <c r="AF34" s="516"/>
      <c r="AG34" s="516"/>
      <c r="AH34" s="516"/>
      <c r="AI34" s="516"/>
      <c r="AJ34" s="516"/>
      <c r="AK34" s="516"/>
      <c r="AL34" s="516"/>
      <c r="AM34" s="516"/>
      <c r="AN34" s="516"/>
      <c r="AO34" s="516"/>
      <c r="AP34" s="516"/>
      <c r="AQ34" s="516"/>
      <c r="AR34" s="516"/>
      <c r="AS34" s="516"/>
      <c r="AT34" s="516"/>
      <c r="AU34" s="516"/>
      <c r="AV34" s="516"/>
      <c r="AW34" s="516"/>
      <c r="AX34" s="516"/>
      <c r="AY34" s="516"/>
      <c r="AZ34" s="516"/>
      <c r="BA34" s="516"/>
      <c r="BB34" s="516"/>
      <c r="BC34" s="516"/>
      <c r="BD34" s="516"/>
      <c r="BE34" s="516"/>
      <c r="BF34" s="516"/>
      <c r="BG34" s="516"/>
      <c r="BH34" s="516"/>
      <c r="BI34" s="516"/>
      <c r="BJ34" s="516"/>
      <c r="BK34" s="516"/>
      <c r="BL34" s="516"/>
      <c r="BM34" s="516"/>
      <c r="BN34" s="516"/>
      <c r="BO34" s="516"/>
      <c r="BP34" s="516"/>
      <c r="BQ34" s="516"/>
      <c r="BR34" s="516"/>
      <c r="BS34" s="516"/>
      <c r="BT34" s="516"/>
      <c r="BU34" s="516"/>
      <c r="BV34" s="516"/>
      <c r="BW34" s="516"/>
      <c r="BX34" s="516"/>
      <c r="BY34" s="516"/>
      <c r="BZ34" s="516"/>
      <c r="CA34" s="11"/>
      <c r="CB34" s="11"/>
      <c r="CC34" s="11"/>
      <c r="CD34" s="11"/>
      <c r="CE34" s="11"/>
      <c r="CF34" s="11"/>
      <c r="CG34" s="11"/>
      <c r="CH34" s="11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</row>
    <row r="35" spans="2:104" ht="81.75" customHeight="1">
      <c r="B35" s="468" t="s">
        <v>227</v>
      </c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512" t="s">
        <v>228</v>
      </c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12"/>
      <c r="AO35" s="512"/>
      <c r="AP35" s="512"/>
      <c r="AQ35" s="512"/>
      <c r="AR35" s="512"/>
      <c r="AS35" s="512"/>
      <c r="AT35" s="512"/>
      <c r="AU35" s="512"/>
      <c r="AV35" s="512"/>
      <c r="AW35" s="512"/>
      <c r="AX35" s="512"/>
      <c r="AY35" s="512"/>
      <c r="AZ35" s="512"/>
      <c r="BA35" s="512"/>
      <c r="BB35" s="512"/>
      <c r="BC35" s="512"/>
      <c r="BD35" s="512"/>
      <c r="BE35" s="512"/>
      <c r="BF35" s="512"/>
      <c r="BG35" s="512"/>
      <c r="BH35" s="512"/>
      <c r="BI35" s="512"/>
      <c r="BJ35" s="512"/>
      <c r="BK35" s="512"/>
      <c r="BL35" s="512"/>
      <c r="BM35" s="512"/>
      <c r="BN35" s="512"/>
      <c r="BO35" s="512"/>
      <c r="BP35" s="512"/>
      <c r="BQ35" s="512"/>
      <c r="BR35" s="512"/>
      <c r="BS35" s="512"/>
      <c r="BT35" s="512"/>
      <c r="BU35" s="512"/>
      <c r="BV35" s="512"/>
      <c r="BW35" s="512"/>
      <c r="BX35" s="512"/>
      <c r="BY35" s="512"/>
      <c r="BZ35" s="512"/>
      <c r="CA35" s="12"/>
      <c r="CB35" s="12"/>
      <c r="CC35" s="12"/>
      <c r="CD35" s="12"/>
      <c r="CE35" s="12"/>
      <c r="CF35" s="12"/>
      <c r="CG35" s="12"/>
      <c r="CH35" s="1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</row>
    <row r="36" spans="2:104" ht="14.25" customHeight="1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</row>
    <row r="37" spans="2:104" ht="147.75" customHeight="1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</row>
    <row r="38" spans="2:104" ht="110.25" customHeight="1"/>
    <row r="39" spans="2:104" ht="213" customHeight="1"/>
    <row r="40" spans="2:104" ht="24" customHeight="1">
      <c r="B40" s="141" t="s">
        <v>235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</row>
    <row r="41" spans="2:104" ht="33" customHeight="1">
      <c r="B41" s="467" t="s">
        <v>236</v>
      </c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467"/>
      <c r="AS41" s="467"/>
      <c r="AT41" s="467"/>
      <c r="AU41" s="467"/>
      <c r="AV41" s="467"/>
      <c r="AW41" s="467"/>
      <c r="AX41" s="467"/>
      <c r="AY41" s="467"/>
      <c r="AZ41" s="467"/>
      <c r="BA41" s="467"/>
      <c r="BB41" s="467"/>
      <c r="BC41" s="467"/>
      <c r="BD41" s="467"/>
      <c r="BE41" s="467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  <c r="CC41" s="467"/>
      <c r="CD41" s="467"/>
      <c r="CE41" s="467"/>
      <c r="CF41" s="467"/>
      <c r="CG41" s="467"/>
      <c r="CH41" s="467"/>
      <c r="CI41" s="467"/>
      <c r="CJ41" s="467"/>
      <c r="CK41" s="467"/>
      <c r="CL41" s="467"/>
      <c r="CM41" s="467"/>
      <c r="CN41" s="467"/>
      <c r="CO41" s="467"/>
      <c r="CP41" s="467"/>
      <c r="CQ41" s="467"/>
      <c r="CR41" s="467"/>
      <c r="CS41" s="467"/>
      <c r="CT41" s="467"/>
      <c r="CU41" s="467"/>
      <c r="CV41" s="467"/>
      <c r="CW41" s="467"/>
      <c r="CX41" s="467"/>
      <c r="CY41" s="467"/>
      <c r="CZ41" s="467"/>
    </row>
    <row r="42" spans="2:104" ht="34.5" customHeight="1">
      <c r="B42" s="78" t="s">
        <v>237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</row>
    <row r="43" spans="2:104" ht="15.75" customHeight="1">
      <c r="B43" s="78"/>
      <c r="C43" s="78"/>
      <c r="D43" s="78" t="s">
        <v>238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</row>
    <row r="44" spans="2:104" ht="15.75" customHeight="1">
      <c r="B44" s="78" t="s">
        <v>239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</row>
    <row r="45" spans="2:104" ht="15.75" customHeight="1">
      <c r="B45" s="78"/>
      <c r="C45" s="78"/>
      <c r="D45" s="78" t="s">
        <v>240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</row>
    <row r="46" spans="2:104" ht="15.75" customHeight="1">
      <c r="B46" s="78"/>
      <c r="C46" s="78"/>
      <c r="D46" s="78" t="s">
        <v>241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</row>
    <row r="47" spans="2:104" ht="15.75" customHeight="1">
      <c r="B47" s="78" t="s">
        <v>242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</row>
    <row r="48" spans="2:104" ht="15.75" customHeight="1">
      <c r="B48" s="78"/>
      <c r="C48" s="78"/>
      <c r="D48" s="78" t="s">
        <v>243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</row>
    <row r="49" spans="2:104" ht="15.75" customHeight="1">
      <c r="B49" s="78" t="s">
        <v>244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</row>
    <row r="50" spans="2:104" ht="15.75" customHeight="1">
      <c r="B50" s="78"/>
      <c r="C50" s="78"/>
      <c r="D50" s="78" t="s">
        <v>245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</row>
    <row r="51" spans="2:104" ht="15.75" customHeight="1">
      <c r="B51" s="78" t="s">
        <v>246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</row>
    <row r="52" spans="2:104" ht="15.75" customHeight="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</row>
    <row r="53" spans="2:104" ht="15.75" customHeight="1">
      <c r="B53" s="78" t="s">
        <v>247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</row>
    <row r="54" spans="2:104" ht="15.75" customHeight="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</row>
    <row r="55" spans="2:104" ht="15.75" customHeight="1">
      <c r="B55" s="78" t="s">
        <v>248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</row>
    <row r="56" spans="2:104" ht="15.75" customHeight="1">
      <c r="B56" s="78"/>
      <c r="C56" s="78"/>
      <c r="D56" s="78" t="s">
        <v>249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</row>
    <row r="57" spans="2:104" ht="15.75" customHeight="1">
      <c r="B57" s="78" t="s">
        <v>250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</row>
    <row r="58" spans="2:104" ht="15.75" customHeight="1">
      <c r="B58" s="78"/>
      <c r="C58" s="78"/>
      <c r="D58" s="78" t="s">
        <v>251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</row>
    <row r="59" spans="2:104" ht="15.75" customHeight="1">
      <c r="B59" s="78" t="s">
        <v>252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</row>
    <row r="60" spans="2:104" ht="15.75" customHeight="1">
      <c r="B60" s="78"/>
      <c r="C60" s="78"/>
      <c r="D60" s="78" t="s">
        <v>253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</row>
    <row r="61" spans="2:104" ht="15.75" customHeight="1">
      <c r="B61" s="78" t="s">
        <v>254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</row>
    <row r="62" spans="2:104" ht="15.75" customHeight="1">
      <c r="B62" s="78"/>
      <c r="C62" s="78"/>
      <c r="D62" s="78" t="s">
        <v>255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</row>
    <row r="63" spans="2:104" ht="15.75" customHeight="1">
      <c r="B63" s="78" t="s">
        <v>256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</row>
    <row r="64" spans="2:104" ht="15.75" customHeight="1">
      <c r="B64" s="78"/>
      <c r="C64" s="78"/>
      <c r="D64" s="78" t="s">
        <v>257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</row>
    <row r="65" spans="2:104" ht="15.75" customHeight="1">
      <c r="B65" s="78" t="s">
        <v>258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</row>
    <row r="66" spans="2:104" ht="15.75" customHeight="1">
      <c r="B66" s="78"/>
      <c r="C66" s="78"/>
      <c r="D66" s="78" t="s">
        <v>259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</row>
    <row r="67" spans="2:104" ht="15.75" customHeight="1">
      <c r="B67" s="78"/>
      <c r="C67" s="78"/>
      <c r="D67" s="78" t="s">
        <v>260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</row>
    <row r="68" spans="2:104" ht="15.75" customHeight="1">
      <c r="B68" s="6" t="s">
        <v>261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</row>
    <row r="69" spans="2:104" ht="15.75" customHeight="1">
      <c r="B69" s="78"/>
      <c r="C69" s="78"/>
      <c r="D69" s="78" t="s">
        <v>262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</row>
    <row r="70" spans="2:104" ht="15.75" customHeight="1">
      <c r="B70" s="78"/>
      <c r="C70" s="78"/>
      <c r="D70" s="78" t="s">
        <v>263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</row>
    <row r="71" spans="2:104" ht="15.75" customHeight="1">
      <c r="B71" s="78" t="s">
        <v>264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</row>
    <row r="72" spans="2:104" ht="15.75" customHeight="1">
      <c r="B72" s="78"/>
      <c r="C72" s="78"/>
      <c r="D72" s="78" t="s">
        <v>265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</row>
    <row r="73" spans="2:104" ht="15.75" customHeight="1">
      <c r="B73" s="78" t="s">
        <v>266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</row>
    <row r="74" spans="2:104" ht="15.75" customHeight="1">
      <c r="B74" s="78"/>
      <c r="C74" s="78"/>
      <c r="D74" s="78" t="s">
        <v>267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</row>
    <row r="75" spans="2:104" ht="15.75" customHeight="1">
      <c r="B75" s="78" t="s">
        <v>268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</row>
    <row r="76" spans="2:104" ht="15.75" customHeight="1">
      <c r="B76" s="78" t="s">
        <v>269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</row>
    <row r="77" spans="2:104" ht="15.75" customHeight="1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</row>
    <row r="78" spans="2:104" ht="15.75" customHeight="1">
      <c r="B78" s="475" t="s">
        <v>303</v>
      </c>
      <c r="C78" s="475"/>
      <c r="D78" s="475"/>
      <c r="E78" s="475"/>
      <c r="F78" s="475"/>
      <c r="G78" s="475"/>
      <c r="H78" s="475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  <c r="V78" s="475"/>
      <c r="W78" s="475"/>
      <c r="X78" s="475"/>
      <c r="Y78" s="475"/>
      <c r="Z78" s="475"/>
      <c r="AA78" s="475"/>
      <c r="AB78" s="475"/>
      <c r="AC78" s="475"/>
      <c r="AD78" s="475"/>
      <c r="AE78" s="475"/>
      <c r="AF78" s="475"/>
      <c r="AG78" s="475"/>
      <c r="AH78" s="475"/>
      <c r="AI78" s="475"/>
      <c r="AJ78" s="475"/>
      <c r="AK78" s="475"/>
      <c r="AL78" s="475"/>
      <c r="AM78" s="475"/>
      <c r="AN78" s="475"/>
      <c r="AO78" s="475"/>
      <c r="AP78" s="475"/>
      <c r="AQ78" s="475"/>
      <c r="AR78" s="475"/>
      <c r="AS78" s="475"/>
      <c r="AT78" s="475"/>
      <c r="AU78" s="475"/>
      <c r="AV78" s="475"/>
      <c r="AW78" s="475"/>
      <c r="AX78" s="475"/>
      <c r="AY78" s="475"/>
      <c r="AZ78" s="475"/>
      <c r="BA78" s="475"/>
      <c r="BB78" s="475"/>
      <c r="BC78" s="475"/>
      <c r="BD78" s="475"/>
      <c r="BE78" s="475"/>
      <c r="BF78" s="475"/>
      <c r="BG78" s="475"/>
      <c r="BH78" s="475"/>
      <c r="BI78" s="475"/>
      <c r="BJ78" s="475"/>
      <c r="BK78" s="475"/>
      <c r="BL78" s="475"/>
      <c r="BM78" s="475"/>
      <c r="BN78" s="475"/>
      <c r="BO78" s="475"/>
      <c r="BP78" s="475"/>
      <c r="BQ78" s="475"/>
      <c r="BR78" s="475"/>
      <c r="BS78" s="475"/>
      <c r="BT78" s="475"/>
      <c r="BU78" s="475"/>
      <c r="BV78" s="475"/>
      <c r="BW78" s="475"/>
      <c r="BX78" s="475"/>
      <c r="BY78" s="475"/>
      <c r="BZ78" s="475"/>
      <c r="CA78" s="475"/>
      <c r="CB78" s="475"/>
      <c r="CC78" s="475"/>
      <c r="CD78" s="475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</row>
    <row r="79" spans="2:104" ht="15.75" customHeight="1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</row>
    <row r="80" spans="2:104" ht="38.25" customHeight="1">
      <c r="B80" s="14" t="s">
        <v>307</v>
      </c>
      <c r="C80" s="493" t="s">
        <v>308</v>
      </c>
      <c r="D80" s="493"/>
      <c r="E80" s="493"/>
      <c r="F80" s="493"/>
      <c r="G80" s="493"/>
      <c r="H80" s="493"/>
      <c r="I80" s="493"/>
      <c r="J80" s="493"/>
      <c r="K80" s="493"/>
      <c r="L80" s="493"/>
      <c r="M80" s="493"/>
      <c r="N80" s="493"/>
      <c r="O80" s="493"/>
      <c r="P80" s="493"/>
      <c r="Q80" s="493"/>
      <c r="R80" s="493"/>
      <c r="S80" s="493"/>
      <c r="T80" s="493"/>
      <c r="U80" s="493"/>
      <c r="V80" s="493"/>
      <c r="W80" s="493"/>
      <c r="X80" s="493"/>
      <c r="Y80" s="493"/>
      <c r="Z80" s="493"/>
      <c r="AA80" s="493"/>
      <c r="AB80" s="493"/>
      <c r="AC80" s="493"/>
      <c r="AD80" s="493"/>
      <c r="AE80" s="493"/>
      <c r="AF80" s="493"/>
      <c r="AG80" s="493"/>
      <c r="AH80" s="493"/>
      <c r="AI80" s="493"/>
      <c r="AJ80" s="493"/>
      <c r="AK80" s="493"/>
      <c r="AL80" s="493"/>
      <c r="AM80" s="493"/>
      <c r="AN80" s="493"/>
      <c r="AO80" s="493"/>
      <c r="AP80" s="493"/>
      <c r="AQ80" s="493"/>
      <c r="AR80" s="493"/>
      <c r="AS80" s="493"/>
      <c r="AT80" s="493"/>
      <c r="AU80" s="493"/>
      <c r="AV80" s="493"/>
      <c r="AW80" s="493"/>
      <c r="AX80" s="493"/>
      <c r="AY80" s="493"/>
      <c r="AZ80" s="493"/>
      <c r="BA80" s="493"/>
      <c r="BB80" s="493"/>
      <c r="BC80" s="493"/>
      <c r="BD80" s="493"/>
      <c r="BE80" s="493"/>
      <c r="BF80" s="493"/>
      <c r="BG80" s="493"/>
      <c r="BH80" s="493"/>
      <c r="BI80" s="493"/>
      <c r="BJ80" s="493"/>
      <c r="BK80" s="493"/>
      <c r="BL80" s="493"/>
      <c r="BM80" s="493"/>
      <c r="BN80" s="493"/>
      <c r="BO80" s="493"/>
      <c r="BP80" s="494">
        <v>0</v>
      </c>
      <c r="BQ80" s="495"/>
      <c r="BR80" s="495"/>
      <c r="BS80" s="495"/>
      <c r="BT80" s="495"/>
      <c r="BU80" s="495"/>
      <c r="BV80" s="495"/>
      <c r="BW80" s="495"/>
      <c r="BX80" s="495"/>
      <c r="BY80" s="495"/>
      <c r="BZ80" s="495"/>
      <c r="CA80" s="495"/>
      <c r="CB80" s="495"/>
      <c r="CC80" s="495"/>
      <c r="CD80" s="495"/>
      <c r="CE80" s="495"/>
      <c r="CF80" s="495"/>
      <c r="CG80" s="495"/>
      <c r="CH80" s="495"/>
      <c r="CI80" s="495"/>
      <c r="CJ80" s="495"/>
      <c r="CK80" s="495"/>
      <c r="CL80" s="495"/>
      <c r="CM80" s="495"/>
      <c r="CN80" s="495"/>
      <c r="CO80" s="495"/>
      <c r="CP80" s="495"/>
      <c r="CQ80" s="495"/>
      <c r="CR80" s="495"/>
      <c r="CS80" s="495"/>
      <c r="CT80" s="78"/>
      <c r="CU80" s="78"/>
      <c r="CV80" s="78"/>
      <c r="CW80" s="78"/>
      <c r="CX80" s="78"/>
      <c r="CY80" s="78"/>
      <c r="CZ80" s="78"/>
    </row>
    <row r="81" spans="2:104" ht="41.25" customHeight="1">
      <c r="B81" s="15"/>
      <c r="C81" s="493" t="s">
        <v>309</v>
      </c>
      <c r="D81" s="493"/>
      <c r="E81" s="493"/>
      <c r="F81" s="493"/>
      <c r="G81" s="493"/>
      <c r="H81" s="493"/>
      <c r="I81" s="493"/>
      <c r="J81" s="493" t="s">
        <v>310</v>
      </c>
      <c r="K81" s="493"/>
      <c r="L81" s="493"/>
      <c r="M81" s="493"/>
      <c r="N81" s="493"/>
      <c r="O81" s="493"/>
      <c r="P81" s="493"/>
      <c r="Q81" s="493"/>
      <c r="R81" s="493"/>
      <c r="S81" s="493"/>
      <c r="T81" s="493"/>
      <c r="U81" s="493"/>
      <c r="V81" s="493"/>
      <c r="W81" s="493"/>
      <c r="X81" s="493"/>
      <c r="Y81" s="493"/>
      <c r="Z81" s="493"/>
      <c r="AA81" s="493"/>
      <c r="AB81" s="493"/>
      <c r="AC81" s="493"/>
      <c r="AD81" s="493"/>
      <c r="AE81" s="493"/>
      <c r="AF81" s="493"/>
      <c r="AG81" s="493"/>
      <c r="AH81" s="493"/>
      <c r="AI81" s="493"/>
      <c r="AJ81" s="493"/>
      <c r="AK81" s="493"/>
      <c r="AL81" s="493"/>
      <c r="AM81" s="493"/>
      <c r="AN81" s="493"/>
      <c r="AO81" s="493"/>
      <c r="AP81" s="493"/>
      <c r="AQ81" s="493"/>
      <c r="AR81" s="493"/>
      <c r="AS81" s="493"/>
      <c r="AT81" s="493"/>
      <c r="AU81" s="493"/>
      <c r="AV81" s="493"/>
      <c r="AW81" s="493"/>
      <c r="AX81" s="493"/>
      <c r="AY81" s="493"/>
      <c r="AZ81" s="493"/>
      <c r="BA81" s="493"/>
      <c r="BB81" s="493"/>
      <c r="BC81" s="493"/>
      <c r="BD81" s="493"/>
      <c r="BE81" s="493"/>
      <c r="BF81" s="493"/>
      <c r="BG81" s="493"/>
      <c r="BH81" s="493"/>
      <c r="BI81" s="493"/>
      <c r="BJ81" s="493"/>
      <c r="BK81" s="493"/>
      <c r="BL81" s="493"/>
      <c r="BM81" s="493"/>
      <c r="BN81" s="493"/>
      <c r="BO81" s="493"/>
      <c r="BP81" s="495"/>
      <c r="BQ81" s="495"/>
      <c r="BR81" s="495"/>
      <c r="BS81" s="495"/>
      <c r="BT81" s="495"/>
      <c r="BU81" s="495"/>
      <c r="BV81" s="495"/>
      <c r="BW81" s="495"/>
      <c r="BX81" s="495"/>
      <c r="BY81" s="495"/>
      <c r="BZ81" s="495"/>
      <c r="CA81" s="495"/>
      <c r="CB81" s="495"/>
      <c r="CC81" s="495"/>
      <c r="CD81" s="495"/>
      <c r="CE81" s="495"/>
      <c r="CF81" s="495"/>
      <c r="CG81" s="495"/>
      <c r="CH81" s="495"/>
      <c r="CI81" s="495"/>
      <c r="CJ81" s="495"/>
      <c r="CK81" s="495"/>
      <c r="CL81" s="495"/>
      <c r="CM81" s="495"/>
      <c r="CN81" s="495"/>
      <c r="CO81" s="495"/>
      <c r="CP81" s="495"/>
      <c r="CQ81" s="495"/>
      <c r="CR81" s="495"/>
      <c r="CS81" s="495"/>
      <c r="CT81" s="78"/>
      <c r="CU81" s="78"/>
      <c r="CV81" s="78"/>
      <c r="CW81" s="78"/>
      <c r="CX81" s="78"/>
      <c r="CY81" s="78"/>
      <c r="CZ81" s="78"/>
    </row>
    <row r="82" spans="2:104" ht="42.75" customHeight="1">
      <c r="B82" s="15"/>
      <c r="C82" s="493"/>
      <c r="D82" s="493"/>
      <c r="E82" s="493"/>
      <c r="F82" s="493"/>
      <c r="G82" s="493"/>
      <c r="H82" s="493"/>
      <c r="I82" s="493"/>
      <c r="J82" s="493" t="s">
        <v>311</v>
      </c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493"/>
      <c r="V82" s="493"/>
      <c r="W82" s="493"/>
      <c r="X82" s="493"/>
      <c r="Y82" s="493"/>
      <c r="Z82" s="493"/>
      <c r="AA82" s="493"/>
      <c r="AB82" s="493"/>
      <c r="AC82" s="493"/>
      <c r="AD82" s="493"/>
      <c r="AE82" s="493"/>
      <c r="AF82" s="493"/>
      <c r="AG82" s="493"/>
      <c r="AH82" s="493"/>
      <c r="AI82" s="493"/>
      <c r="AJ82" s="493"/>
      <c r="AK82" s="493"/>
      <c r="AL82" s="493"/>
      <c r="AM82" s="493"/>
      <c r="AN82" s="493"/>
      <c r="AO82" s="493"/>
      <c r="AP82" s="493"/>
      <c r="AQ82" s="493"/>
      <c r="AR82" s="493"/>
      <c r="AS82" s="493"/>
      <c r="AT82" s="493"/>
      <c r="AU82" s="493"/>
      <c r="AV82" s="493"/>
      <c r="AW82" s="493"/>
      <c r="AX82" s="493"/>
      <c r="AY82" s="493"/>
      <c r="AZ82" s="493"/>
      <c r="BA82" s="493"/>
      <c r="BB82" s="493"/>
      <c r="BC82" s="493"/>
      <c r="BD82" s="493"/>
      <c r="BE82" s="493"/>
      <c r="BF82" s="493"/>
      <c r="BG82" s="493"/>
      <c r="BH82" s="493"/>
      <c r="BI82" s="493"/>
      <c r="BJ82" s="493"/>
      <c r="BK82" s="493"/>
      <c r="BL82" s="493"/>
      <c r="BM82" s="493"/>
      <c r="BN82" s="493"/>
      <c r="BO82" s="493"/>
      <c r="BP82" s="495"/>
      <c r="BQ82" s="495"/>
      <c r="BR82" s="495"/>
      <c r="BS82" s="495"/>
      <c r="BT82" s="495"/>
      <c r="BU82" s="495"/>
      <c r="BV82" s="495"/>
      <c r="BW82" s="495"/>
      <c r="BX82" s="495"/>
      <c r="BY82" s="495"/>
      <c r="BZ82" s="495"/>
      <c r="CA82" s="495"/>
      <c r="CB82" s="495"/>
      <c r="CC82" s="495"/>
      <c r="CD82" s="495"/>
      <c r="CE82" s="495"/>
      <c r="CF82" s="495"/>
      <c r="CG82" s="495"/>
      <c r="CH82" s="495"/>
      <c r="CI82" s="495"/>
      <c r="CJ82" s="495"/>
      <c r="CK82" s="495"/>
      <c r="CL82" s="495"/>
      <c r="CM82" s="495"/>
      <c r="CN82" s="495"/>
      <c r="CO82" s="495"/>
      <c r="CP82" s="495"/>
      <c r="CQ82" s="495"/>
      <c r="CR82" s="495"/>
      <c r="CS82" s="495"/>
      <c r="CT82" s="74"/>
      <c r="CU82" s="74"/>
      <c r="CV82" s="74"/>
      <c r="CW82" s="42"/>
      <c r="CX82" s="42"/>
      <c r="CY82" s="42"/>
      <c r="CZ82" s="42"/>
    </row>
    <row r="83" spans="2:104" ht="40.5" customHeight="1">
      <c r="B83" s="16"/>
      <c r="C83" s="493"/>
      <c r="D83" s="493"/>
      <c r="E83" s="493"/>
      <c r="F83" s="493"/>
      <c r="G83" s="493"/>
      <c r="H83" s="493"/>
      <c r="I83" s="493"/>
      <c r="J83" s="493" t="s">
        <v>312</v>
      </c>
      <c r="K83" s="493"/>
      <c r="L83" s="493"/>
      <c r="M83" s="493"/>
      <c r="N83" s="493"/>
      <c r="O83" s="493"/>
      <c r="P83" s="493"/>
      <c r="Q83" s="493"/>
      <c r="R83" s="493"/>
      <c r="S83" s="493"/>
      <c r="T83" s="493"/>
      <c r="U83" s="493"/>
      <c r="V83" s="493"/>
      <c r="W83" s="493"/>
      <c r="X83" s="493"/>
      <c r="Y83" s="493"/>
      <c r="Z83" s="493"/>
      <c r="AA83" s="493"/>
      <c r="AB83" s="493"/>
      <c r="AC83" s="493"/>
      <c r="AD83" s="493"/>
      <c r="AE83" s="493"/>
      <c r="AF83" s="493"/>
      <c r="AG83" s="493"/>
      <c r="AH83" s="493"/>
      <c r="AI83" s="493"/>
      <c r="AJ83" s="493"/>
      <c r="AK83" s="493"/>
      <c r="AL83" s="493"/>
      <c r="AM83" s="493"/>
      <c r="AN83" s="493"/>
      <c r="AO83" s="493"/>
      <c r="AP83" s="493"/>
      <c r="AQ83" s="493"/>
      <c r="AR83" s="493"/>
      <c r="AS83" s="493"/>
      <c r="AT83" s="493"/>
      <c r="AU83" s="493"/>
      <c r="AV83" s="493"/>
      <c r="AW83" s="493"/>
      <c r="AX83" s="493"/>
      <c r="AY83" s="493"/>
      <c r="AZ83" s="493"/>
      <c r="BA83" s="493"/>
      <c r="BB83" s="493"/>
      <c r="BC83" s="493"/>
      <c r="BD83" s="493"/>
      <c r="BE83" s="493"/>
      <c r="BF83" s="493"/>
      <c r="BG83" s="493"/>
      <c r="BH83" s="493"/>
      <c r="BI83" s="493"/>
      <c r="BJ83" s="493"/>
      <c r="BK83" s="493"/>
      <c r="BL83" s="493"/>
      <c r="BM83" s="493"/>
      <c r="BN83" s="493"/>
      <c r="BO83" s="493"/>
      <c r="BP83" s="495"/>
      <c r="BQ83" s="495"/>
      <c r="BR83" s="495"/>
      <c r="BS83" s="495"/>
      <c r="BT83" s="495"/>
      <c r="BU83" s="495"/>
      <c r="BV83" s="495"/>
      <c r="BW83" s="495"/>
      <c r="BX83" s="495"/>
      <c r="BY83" s="495"/>
      <c r="BZ83" s="495"/>
      <c r="CA83" s="495"/>
      <c r="CB83" s="495"/>
      <c r="CC83" s="495"/>
      <c r="CD83" s="495"/>
      <c r="CE83" s="495"/>
      <c r="CF83" s="495"/>
      <c r="CG83" s="495"/>
      <c r="CH83" s="495"/>
      <c r="CI83" s="495"/>
      <c r="CJ83" s="495"/>
      <c r="CK83" s="495"/>
      <c r="CL83" s="495"/>
      <c r="CM83" s="495"/>
      <c r="CN83" s="495"/>
      <c r="CO83" s="495"/>
      <c r="CP83" s="495"/>
      <c r="CQ83" s="495"/>
      <c r="CR83" s="495"/>
      <c r="CS83" s="495"/>
      <c r="CT83" s="74"/>
      <c r="CU83" s="74"/>
      <c r="CV83" s="74"/>
      <c r="CW83" s="42"/>
      <c r="CX83" s="42"/>
      <c r="CY83" s="42"/>
      <c r="CZ83" s="42"/>
    </row>
    <row r="84" spans="2:104" ht="35.25" customHeight="1">
      <c r="B84" s="14" t="s">
        <v>313</v>
      </c>
      <c r="C84" s="496" t="s">
        <v>314</v>
      </c>
      <c r="D84" s="496"/>
      <c r="E84" s="496"/>
      <c r="F84" s="496"/>
      <c r="G84" s="496"/>
      <c r="H84" s="496"/>
      <c r="I84" s="496"/>
      <c r="J84" s="496"/>
      <c r="K84" s="496"/>
      <c r="L84" s="496"/>
      <c r="M84" s="496"/>
      <c r="N84" s="496"/>
      <c r="O84" s="496"/>
      <c r="P84" s="496"/>
      <c r="Q84" s="496"/>
      <c r="R84" s="496"/>
      <c r="S84" s="496"/>
      <c r="T84" s="496"/>
      <c r="U84" s="496"/>
      <c r="V84" s="496"/>
      <c r="W84" s="496"/>
      <c r="X84" s="496"/>
      <c r="Y84" s="496"/>
      <c r="Z84" s="496"/>
      <c r="AA84" s="496"/>
      <c r="AB84" s="496"/>
      <c r="AC84" s="496"/>
      <c r="AD84" s="496"/>
      <c r="AE84" s="496"/>
      <c r="AF84" s="496"/>
      <c r="AG84" s="496"/>
      <c r="AH84" s="496"/>
      <c r="AI84" s="496"/>
      <c r="AJ84" s="496"/>
      <c r="AK84" s="496"/>
      <c r="AL84" s="496"/>
      <c r="AM84" s="496"/>
      <c r="AN84" s="496"/>
      <c r="AO84" s="496"/>
      <c r="AP84" s="496"/>
      <c r="AQ84" s="496"/>
      <c r="AR84" s="496"/>
      <c r="AS84" s="496"/>
      <c r="AT84" s="496"/>
      <c r="AU84" s="496"/>
      <c r="AV84" s="496"/>
      <c r="AW84" s="496"/>
      <c r="AX84" s="496"/>
      <c r="AY84" s="496"/>
      <c r="AZ84" s="496"/>
      <c r="BA84" s="496"/>
      <c r="BB84" s="496"/>
      <c r="BC84" s="496"/>
      <c r="BD84" s="496"/>
      <c r="BE84" s="496"/>
      <c r="BF84" s="496"/>
      <c r="BG84" s="496"/>
      <c r="BH84" s="496"/>
      <c r="BI84" s="496"/>
      <c r="BJ84" s="496"/>
      <c r="BK84" s="496"/>
      <c r="BL84" s="496"/>
      <c r="BM84" s="496"/>
      <c r="BN84" s="496"/>
      <c r="BO84" s="496"/>
      <c r="BP84" s="494">
        <v>5664088.8200000003</v>
      </c>
      <c r="BQ84" s="495"/>
      <c r="BR84" s="495"/>
      <c r="BS84" s="495"/>
      <c r="BT84" s="495"/>
      <c r="BU84" s="495"/>
      <c r="BV84" s="495"/>
      <c r="BW84" s="495"/>
      <c r="BX84" s="495"/>
      <c r="BY84" s="495"/>
      <c r="BZ84" s="495"/>
      <c r="CA84" s="495"/>
      <c r="CB84" s="495"/>
      <c r="CC84" s="495"/>
      <c r="CD84" s="495"/>
      <c r="CE84" s="495"/>
      <c r="CF84" s="495"/>
      <c r="CG84" s="495"/>
      <c r="CH84" s="495"/>
      <c r="CI84" s="495"/>
      <c r="CJ84" s="495"/>
      <c r="CK84" s="495"/>
      <c r="CL84" s="495"/>
      <c r="CM84" s="495"/>
      <c r="CN84" s="495"/>
      <c r="CO84" s="495"/>
      <c r="CP84" s="495"/>
      <c r="CQ84" s="495"/>
      <c r="CR84" s="495"/>
      <c r="CS84" s="495"/>
      <c r="CT84" s="74"/>
      <c r="CU84" s="74"/>
      <c r="CV84" s="74"/>
      <c r="CW84" s="42"/>
      <c r="CX84" s="42"/>
      <c r="CY84" s="42"/>
      <c r="CZ84" s="42"/>
    </row>
    <row r="85" spans="2:104" ht="21" customHeight="1">
      <c r="B85" s="16"/>
      <c r="C85" s="493" t="s">
        <v>309</v>
      </c>
      <c r="D85" s="493"/>
      <c r="E85" s="493"/>
      <c r="F85" s="493"/>
      <c r="G85" s="493"/>
      <c r="H85" s="493"/>
      <c r="I85" s="493"/>
      <c r="J85" s="496" t="s">
        <v>315</v>
      </c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6"/>
      <c r="X85" s="496"/>
      <c r="Y85" s="496"/>
      <c r="Z85" s="496"/>
      <c r="AA85" s="496"/>
      <c r="AB85" s="496"/>
      <c r="AC85" s="496"/>
      <c r="AD85" s="496"/>
      <c r="AE85" s="496"/>
      <c r="AF85" s="496"/>
      <c r="AG85" s="496"/>
      <c r="AH85" s="496"/>
      <c r="AI85" s="496"/>
      <c r="AJ85" s="496"/>
      <c r="AK85" s="496"/>
      <c r="AL85" s="496"/>
      <c r="AM85" s="496"/>
      <c r="AN85" s="496"/>
      <c r="AO85" s="496"/>
      <c r="AP85" s="496"/>
      <c r="AQ85" s="496"/>
      <c r="AR85" s="496"/>
      <c r="AS85" s="496"/>
      <c r="AT85" s="496"/>
      <c r="AU85" s="496"/>
      <c r="AV85" s="496"/>
      <c r="AW85" s="496"/>
      <c r="AX85" s="496"/>
      <c r="AY85" s="496"/>
      <c r="AZ85" s="496"/>
      <c r="BA85" s="496"/>
      <c r="BB85" s="496"/>
      <c r="BC85" s="496"/>
      <c r="BD85" s="496"/>
      <c r="BE85" s="496"/>
      <c r="BF85" s="496"/>
      <c r="BG85" s="496"/>
      <c r="BH85" s="496"/>
      <c r="BI85" s="496"/>
      <c r="BJ85" s="496"/>
      <c r="BK85" s="496"/>
      <c r="BL85" s="496"/>
      <c r="BM85" s="496"/>
      <c r="BN85" s="496"/>
      <c r="BO85" s="496"/>
      <c r="BP85" s="497">
        <v>819800</v>
      </c>
      <c r="BQ85" s="498"/>
      <c r="BR85" s="498"/>
      <c r="BS85" s="498"/>
      <c r="BT85" s="498"/>
      <c r="BU85" s="498"/>
      <c r="BV85" s="498"/>
      <c r="BW85" s="498"/>
      <c r="BX85" s="498"/>
      <c r="BY85" s="498"/>
      <c r="BZ85" s="498"/>
      <c r="CA85" s="498"/>
      <c r="CB85" s="498"/>
      <c r="CC85" s="498"/>
      <c r="CD85" s="498"/>
      <c r="CE85" s="498"/>
      <c r="CF85" s="498"/>
      <c r="CG85" s="498"/>
      <c r="CH85" s="498"/>
      <c r="CI85" s="498"/>
      <c r="CJ85" s="498"/>
      <c r="CK85" s="498"/>
      <c r="CL85" s="498"/>
      <c r="CM85" s="498"/>
      <c r="CN85" s="498"/>
      <c r="CO85" s="498"/>
      <c r="CP85" s="498"/>
      <c r="CQ85" s="498"/>
      <c r="CR85" s="498"/>
      <c r="CS85" s="498"/>
      <c r="CV85" s="40"/>
    </row>
    <row r="86" spans="2:104" ht="405" customHeight="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CV86" s="40"/>
    </row>
    <row r="87" spans="2:104" ht="50.25" customHeight="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CI87" s="82" t="s">
        <v>0</v>
      </c>
      <c r="CV87" s="40"/>
    </row>
    <row r="89" spans="2:104" s="74" customFormat="1" ht="18.75">
      <c r="B89" s="141" t="s">
        <v>1</v>
      </c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</row>
    <row r="90" spans="2:104" s="74" customFormat="1" ht="23.25" customHeight="1"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L90" s="9"/>
      <c r="AM90" s="44" t="s">
        <v>2</v>
      </c>
      <c r="AN90" s="9"/>
      <c r="AO90" s="144" t="s">
        <v>316</v>
      </c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5">
        <v>20</v>
      </c>
      <c r="BF90" s="145"/>
      <c r="BG90" s="145"/>
      <c r="BH90" s="144" t="s">
        <v>348</v>
      </c>
      <c r="BI90" s="144"/>
      <c r="BJ90" s="144"/>
      <c r="BK90" s="9"/>
      <c r="BL90" s="9" t="s">
        <v>3</v>
      </c>
    </row>
    <row r="91" spans="2:104" s="1" customFormat="1" ht="10.5"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K91" s="146" t="s">
        <v>23</v>
      </c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</row>
    <row r="93" spans="2:104" s="76" customFormat="1">
      <c r="B93" s="138" t="s">
        <v>4</v>
      </c>
      <c r="C93" s="139"/>
      <c r="D93" s="139"/>
      <c r="E93" s="139"/>
      <c r="F93" s="140"/>
      <c r="G93" s="138" t="s">
        <v>5</v>
      </c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40"/>
      <c r="BQ93" s="138" t="s">
        <v>22</v>
      </c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40"/>
    </row>
    <row r="94" spans="2:104" s="76" customFormat="1">
      <c r="B94" s="138">
        <v>1</v>
      </c>
      <c r="C94" s="139"/>
      <c r="D94" s="139"/>
      <c r="E94" s="139"/>
      <c r="F94" s="140"/>
      <c r="G94" s="138">
        <v>2</v>
      </c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40"/>
      <c r="BQ94" s="138">
        <v>3</v>
      </c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40"/>
    </row>
    <row r="95" spans="2:104">
      <c r="B95" s="109">
        <v>1</v>
      </c>
      <c r="C95" s="110"/>
      <c r="D95" s="110"/>
      <c r="E95" s="110"/>
      <c r="F95" s="111"/>
      <c r="G95" s="118" t="s">
        <v>6</v>
      </c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20"/>
      <c r="BQ95" s="622">
        <f>5622498.82/1000+7.9</f>
        <v>5630.3988200000003</v>
      </c>
      <c r="BR95" s="623"/>
      <c r="BS95" s="623"/>
      <c r="BT95" s="623"/>
      <c r="BU95" s="623"/>
      <c r="BV95" s="623"/>
      <c r="BW95" s="623"/>
      <c r="BX95" s="623"/>
      <c r="BY95" s="623"/>
      <c r="BZ95" s="623"/>
      <c r="CA95" s="623"/>
      <c r="CB95" s="623"/>
      <c r="CC95" s="623"/>
      <c r="CD95" s="623"/>
      <c r="CE95" s="623"/>
      <c r="CF95" s="623"/>
      <c r="CG95" s="623"/>
      <c r="CH95" s="623"/>
      <c r="CI95" s="623"/>
      <c r="CJ95" s="623"/>
      <c r="CK95" s="623"/>
      <c r="CL95" s="623"/>
      <c r="CM95" s="623"/>
      <c r="CN95" s="623"/>
      <c r="CO95" s="623"/>
      <c r="CP95" s="623"/>
      <c r="CQ95" s="623"/>
      <c r="CR95" s="623"/>
      <c r="CS95" s="623"/>
      <c r="CT95" s="623"/>
      <c r="CU95" s="623"/>
      <c r="CV95" s="624"/>
    </row>
    <row r="96" spans="2:104">
      <c r="B96" s="89"/>
      <c r="C96" s="90"/>
      <c r="D96" s="90"/>
      <c r="E96" s="90"/>
      <c r="F96" s="91"/>
      <c r="G96" s="101" t="s">
        <v>7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3"/>
      <c r="BQ96" s="625"/>
      <c r="BR96" s="626"/>
      <c r="BS96" s="626"/>
      <c r="BT96" s="626"/>
      <c r="BU96" s="626"/>
      <c r="BV96" s="626"/>
      <c r="BW96" s="626"/>
      <c r="BX96" s="626"/>
      <c r="BY96" s="626"/>
      <c r="BZ96" s="626"/>
      <c r="CA96" s="626"/>
      <c r="CB96" s="626"/>
      <c r="CC96" s="626"/>
      <c r="CD96" s="626"/>
      <c r="CE96" s="626"/>
      <c r="CF96" s="626"/>
      <c r="CG96" s="626"/>
      <c r="CH96" s="626"/>
      <c r="CI96" s="626"/>
      <c r="CJ96" s="626"/>
      <c r="CK96" s="626"/>
      <c r="CL96" s="626"/>
      <c r="CM96" s="626"/>
      <c r="CN96" s="626"/>
      <c r="CO96" s="626"/>
      <c r="CP96" s="626"/>
      <c r="CQ96" s="626"/>
      <c r="CR96" s="626"/>
      <c r="CS96" s="626"/>
      <c r="CT96" s="626"/>
      <c r="CU96" s="626"/>
      <c r="CV96" s="627"/>
    </row>
    <row r="97" spans="2:100">
      <c r="B97" s="92"/>
      <c r="C97" s="93"/>
      <c r="D97" s="93"/>
      <c r="E97" s="93"/>
      <c r="F97" s="94"/>
      <c r="G97" s="104" t="s">
        <v>8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6"/>
      <c r="BQ97" s="628">
        <v>0</v>
      </c>
      <c r="BR97" s="629"/>
      <c r="BS97" s="629"/>
      <c r="BT97" s="629"/>
      <c r="BU97" s="629"/>
      <c r="BV97" s="629"/>
      <c r="BW97" s="629"/>
      <c r="BX97" s="629"/>
      <c r="BY97" s="629"/>
      <c r="BZ97" s="629"/>
      <c r="CA97" s="629"/>
      <c r="CB97" s="629"/>
      <c r="CC97" s="629"/>
      <c r="CD97" s="629"/>
      <c r="CE97" s="629"/>
      <c r="CF97" s="629"/>
      <c r="CG97" s="629"/>
      <c r="CH97" s="629"/>
      <c r="CI97" s="629"/>
      <c r="CJ97" s="629"/>
      <c r="CK97" s="629"/>
      <c r="CL97" s="629"/>
      <c r="CM97" s="629"/>
      <c r="CN97" s="629"/>
      <c r="CO97" s="629"/>
      <c r="CP97" s="629"/>
      <c r="CQ97" s="629"/>
      <c r="CR97" s="629"/>
      <c r="CS97" s="629"/>
      <c r="CT97" s="629"/>
      <c r="CU97" s="629"/>
      <c r="CV97" s="630"/>
    </row>
    <row r="98" spans="2:100">
      <c r="B98" s="89"/>
      <c r="C98" s="90"/>
      <c r="D98" s="90"/>
      <c r="E98" s="90"/>
      <c r="F98" s="91"/>
      <c r="G98" s="95" t="s">
        <v>9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7"/>
      <c r="BQ98" s="625"/>
      <c r="BR98" s="626"/>
      <c r="BS98" s="626"/>
      <c r="BT98" s="626"/>
      <c r="BU98" s="626"/>
      <c r="BV98" s="626"/>
      <c r="BW98" s="626"/>
      <c r="BX98" s="626"/>
      <c r="BY98" s="626"/>
      <c r="BZ98" s="626"/>
      <c r="CA98" s="626"/>
      <c r="CB98" s="626"/>
      <c r="CC98" s="626"/>
      <c r="CD98" s="626"/>
      <c r="CE98" s="626"/>
      <c r="CF98" s="626"/>
      <c r="CG98" s="626"/>
      <c r="CH98" s="626"/>
      <c r="CI98" s="626"/>
      <c r="CJ98" s="626"/>
      <c r="CK98" s="626"/>
      <c r="CL98" s="626"/>
      <c r="CM98" s="626"/>
      <c r="CN98" s="626"/>
      <c r="CO98" s="626"/>
      <c r="CP98" s="626"/>
      <c r="CQ98" s="626"/>
      <c r="CR98" s="626"/>
      <c r="CS98" s="626"/>
      <c r="CT98" s="626"/>
      <c r="CU98" s="626"/>
      <c r="CV98" s="627"/>
    </row>
    <row r="99" spans="2:100">
      <c r="B99" s="92"/>
      <c r="C99" s="93"/>
      <c r="D99" s="93"/>
      <c r="E99" s="93"/>
      <c r="F99" s="94"/>
      <c r="G99" s="98" t="s">
        <v>10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100"/>
      <c r="BQ99" s="625"/>
      <c r="BR99" s="626"/>
      <c r="BS99" s="626"/>
      <c r="BT99" s="626"/>
      <c r="BU99" s="626"/>
      <c r="BV99" s="626"/>
      <c r="BW99" s="626"/>
      <c r="BX99" s="626"/>
      <c r="BY99" s="626"/>
      <c r="BZ99" s="626"/>
      <c r="CA99" s="626"/>
      <c r="CB99" s="626"/>
      <c r="CC99" s="626"/>
      <c r="CD99" s="626"/>
      <c r="CE99" s="626"/>
      <c r="CF99" s="626"/>
      <c r="CG99" s="626"/>
      <c r="CH99" s="626"/>
      <c r="CI99" s="626"/>
      <c r="CJ99" s="626"/>
      <c r="CK99" s="626"/>
      <c r="CL99" s="626"/>
      <c r="CM99" s="626"/>
      <c r="CN99" s="626"/>
      <c r="CO99" s="626"/>
      <c r="CP99" s="626"/>
      <c r="CQ99" s="626"/>
      <c r="CR99" s="626"/>
      <c r="CS99" s="626"/>
      <c r="CT99" s="626"/>
      <c r="CU99" s="626"/>
      <c r="CV99" s="627"/>
    </row>
    <row r="100" spans="2:100">
      <c r="B100" s="109"/>
      <c r="C100" s="110"/>
      <c r="D100" s="110"/>
      <c r="E100" s="110"/>
      <c r="F100" s="111"/>
      <c r="G100" s="112" t="s">
        <v>24</v>
      </c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4"/>
      <c r="BQ100" s="622">
        <f>819800/1000</f>
        <v>819.8</v>
      </c>
      <c r="BR100" s="623"/>
      <c r="BS100" s="623"/>
      <c r="BT100" s="623"/>
      <c r="BU100" s="623"/>
      <c r="BV100" s="623"/>
      <c r="BW100" s="623"/>
      <c r="BX100" s="623"/>
      <c r="BY100" s="623"/>
      <c r="BZ100" s="623"/>
      <c r="CA100" s="623"/>
      <c r="CB100" s="623"/>
      <c r="CC100" s="623"/>
      <c r="CD100" s="623"/>
      <c r="CE100" s="623"/>
      <c r="CF100" s="623"/>
      <c r="CG100" s="623"/>
      <c r="CH100" s="623"/>
      <c r="CI100" s="623"/>
      <c r="CJ100" s="623"/>
      <c r="CK100" s="623"/>
      <c r="CL100" s="623"/>
      <c r="CM100" s="623"/>
      <c r="CN100" s="623"/>
      <c r="CO100" s="623"/>
      <c r="CP100" s="623"/>
      <c r="CQ100" s="623"/>
      <c r="CR100" s="623"/>
      <c r="CS100" s="623"/>
      <c r="CT100" s="623"/>
      <c r="CU100" s="623"/>
      <c r="CV100" s="624"/>
    </row>
    <row r="101" spans="2:100">
      <c r="B101" s="89"/>
      <c r="C101" s="90"/>
      <c r="D101" s="90"/>
      <c r="E101" s="90"/>
      <c r="F101" s="91"/>
      <c r="G101" s="95" t="s">
        <v>9</v>
      </c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7"/>
      <c r="BQ101" s="625"/>
      <c r="BR101" s="626"/>
      <c r="BS101" s="626"/>
      <c r="BT101" s="626"/>
      <c r="BU101" s="626"/>
      <c r="BV101" s="626"/>
      <c r="BW101" s="626"/>
      <c r="BX101" s="626"/>
      <c r="BY101" s="626"/>
      <c r="BZ101" s="626"/>
      <c r="CA101" s="626"/>
      <c r="CB101" s="626"/>
      <c r="CC101" s="626"/>
      <c r="CD101" s="626"/>
      <c r="CE101" s="626"/>
      <c r="CF101" s="626"/>
      <c r="CG101" s="626"/>
      <c r="CH101" s="626"/>
      <c r="CI101" s="626"/>
      <c r="CJ101" s="626"/>
      <c r="CK101" s="626"/>
      <c r="CL101" s="626"/>
      <c r="CM101" s="626"/>
      <c r="CN101" s="626"/>
      <c r="CO101" s="626"/>
      <c r="CP101" s="626"/>
      <c r="CQ101" s="626"/>
      <c r="CR101" s="626"/>
      <c r="CS101" s="626"/>
      <c r="CT101" s="626"/>
      <c r="CU101" s="626"/>
      <c r="CV101" s="627"/>
    </row>
    <row r="102" spans="2:100">
      <c r="B102" s="92"/>
      <c r="C102" s="93"/>
      <c r="D102" s="93"/>
      <c r="E102" s="93"/>
      <c r="F102" s="94"/>
      <c r="G102" s="98" t="s">
        <v>10</v>
      </c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100"/>
      <c r="BQ102" s="631">
        <f>311481.59/1000</f>
        <v>311.48159000000004</v>
      </c>
      <c r="BR102" s="626"/>
      <c r="BS102" s="626"/>
      <c r="BT102" s="626"/>
      <c r="BU102" s="626"/>
      <c r="BV102" s="626"/>
      <c r="BW102" s="626"/>
      <c r="BX102" s="626"/>
      <c r="BY102" s="626"/>
      <c r="BZ102" s="626"/>
      <c r="CA102" s="626"/>
      <c r="CB102" s="626"/>
      <c r="CC102" s="626"/>
      <c r="CD102" s="626"/>
      <c r="CE102" s="626"/>
      <c r="CF102" s="626"/>
      <c r="CG102" s="626"/>
      <c r="CH102" s="626"/>
      <c r="CI102" s="626"/>
      <c r="CJ102" s="626"/>
      <c r="CK102" s="626"/>
      <c r="CL102" s="626"/>
      <c r="CM102" s="626"/>
      <c r="CN102" s="626"/>
      <c r="CO102" s="626"/>
      <c r="CP102" s="626"/>
      <c r="CQ102" s="626"/>
      <c r="CR102" s="626"/>
      <c r="CS102" s="626"/>
      <c r="CT102" s="626"/>
      <c r="CU102" s="626"/>
      <c r="CV102" s="627"/>
    </row>
    <row r="103" spans="2:100">
      <c r="B103" s="109">
        <v>2</v>
      </c>
      <c r="C103" s="110"/>
      <c r="D103" s="110"/>
      <c r="E103" s="110"/>
      <c r="F103" s="111"/>
      <c r="G103" s="118" t="s">
        <v>11</v>
      </c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20"/>
      <c r="BQ103" s="115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7"/>
    </row>
    <row r="104" spans="2:100">
      <c r="B104" s="89"/>
      <c r="C104" s="90"/>
      <c r="D104" s="90"/>
      <c r="E104" s="90"/>
      <c r="F104" s="91"/>
      <c r="G104" s="101" t="s">
        <v>7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3"/>
      <c r="BQ104" s="121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2"/>
      <c r="CD104" s="122"/>
      <c r="CE104" s="122"/>
      <c r="CF104" s="122"/>
      <c r="CG104" s="122"/>
      <c r="CH104" s="122"/>
      <c r="CI104" s="122"/>
      <c r="CJ104" s="122"/>
      <c r="CK104" s="122"/>
      <c r="CL104" s="122"/>
      <c r="CM104" s="122"/>
      <c r="CN104" s="122"/>
      <c r="CO104" s="122"/>
      <c r="CP104" s="122"/>
      <c r="CQ104" s="122"/>
      <c r="CR104" s="122"/>
      <c r="CS104" s="122"/>
      <c r="CT104" s="122"/>
      <c r="CU104" s="122"/>
      <c r="CV104" s="123"/>
    </row>
    <row r="105" spans="2:100">
      <c r="B105" s="92"/>
      <c r="C105" s="93"/>
      <c r="D105" s="93"/>
      <c r="E105" s="93"/>
      <c r="F105" s="94"/>
      <c r="G105" s="104" t="s">
        <v>14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6"/>
      <c r="BQ105" s="124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6"/>
    </row>
    <row r="106" spans="2:100">
      <c r="B106" s="89"/>
      <c r="C106" s="90"/>
      <c r="D106" s="90"/>
      <c r="E106" s="90"/>
      <c r="F106" s="91"/>
      <c r="G106" s="95" t="s">
        <v>9</v>
      </c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7"/>
      <c r="BQ106" s="121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122"/>
      <c r="CF106" s="122"/>
      <c r="CG106" s="122"/>
      <c r="CH106" s="122"/>
      <c r="CI106" s="122"/>
      <c r="CJ106" s="122"/>
      <c r="CK106" s="122"/>
      <c r="CL106" s="122"/>
      <c r="CM106" s="122"/>
      <c r="CN106" s="122"/>
      <c r="CO106" s="122"/>
      <c r="CP106" s="122"/>
      <c r="CQ106" s="122"/>
      <c r="CR106" s="122"/>
      <c r="CS106" s="122"/>
      <c r="CT106" s="122"/>
      <c r="CU106" s="122"/>
      <c r="CV106" s="123"/>
    </row>
    <row r="107" spans="2:100">
      <c r="B107" s="92"/>
      <c r="C107" s="93"/>
      <c r="D107" s="93"/>
      <c r="E107" s="93"/>
      <c r="F107" s="94"/>
      <c r="G107" s="98" t="s">
        <v>12</v>
      </c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100"/>
      <c r="BQ107" s="124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6"/>
    </row>
    <row r="108" spans="2:100">
      <c r="B108" s="109"/>
      <c r="C108" s="110"/>
      <c r="D108" s="110"/>
      <c r="E108" s="110"/>
      <c r="F108" s="111"/>
      <c r="G108" s="112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4"/>
      <c r="BQ108" s="115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7"/>
    </row>
    <row r="109" spans="2:100">
      <c r="B109" s="109"/>
      <c r="C109" s="110"/>
      <c r="D109" s="110"/>
      <c r="E109" s="110"/>
      <c r="F109" s="111"/>
      <c r="G109" s="127" t="s">
        <v>13</v>
      </c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9"/>
      <c r="BQ109" s="115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7"/>
    </row>
    <row r="110" spans="2:100">
      <c r="B110" s="109"/>
      <c r="C110" s="110"/>
      <c r="D110" s="110"/>
      <c r="E110" s="110"/>
      <c r="F110" s="111"/>
      <c r="G110" s="112" t="s">
        <v>15</v>
      </c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4"/>
      <c r="BQ110" s="115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7"/>
    </row>
    <row r="111" spans="2:100">
      <c r="B111" s="109"/>
      <c r="C111" s="110"/>
      <c r="D111" s="110"/>
      <c r="E111" s="110"/>
      <c r="F111" s="111"/>
      <c r="G111" s="112" t="s">
        <v>16</v>
      </c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4"/>
      <c r="BQ111" s="115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7"/>
    </row>
    <row r="112" spans="2:100">
      <c r="B112" s="109"/>
      <c r="C112" s="110"/>
      <c r="D112" s="110"/>
      <c r="E112" s="110"/>
      <c r="F112" s="111"/>
      <c r="G112" s="112" t="s">
        <v>17</v>
      </c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4"/>
      <c r="BQ112" s="115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7"/>
    </row>
    <row r="113" spans="2:100">
      <c r="B113" s="109">
        <v>3</v>
      </c>
      <c r="C113" s="110"/>
      <c r="D113" s="110"/>
      <c r="E113" s="110"/>
      <c r="F113" s="111"/>
      <c r="G113" s="118" t="s">
        <v>18</v>
      </c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20"/>
      <c r="BQ113" s="115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7"/>
    </row>
    <row r="114" spans="2:100">
      <c r="B114" s="89"/>
      <c r="C114" s="90"/>
      <c r="D114" s="90"/>
      <c r="E114" s="90"/>
      <c r="F114" s="91"/>
      <c r="G114" s="101" t="s">
        <v>7</v>
      </c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3"/>
      <c r="BQ114" s="121"/>
      <c r="BR114" s="122"/>
      <c r="BS114" s="122"/>
      <c r="BT114" s="122"/>
      <c r="BU114" s="122"/>
      <c r="BV114" s="122"/>
      <c r="BW114" s="122"/>
      <c r="BX114" s="122"/>
      <c r="BY114" s="122"/>
      <c r="BZ114" s="122"/>
      <c r="CA114" s="122"/>
      <c r="CB114" s="122"/>
      <c r="CC114" s="122"/>
      <c r="CD114" s="122"/>
      <c r="CE114" s="122"/>
      <c r="CF114" s="122"/>
      <c r="CG114" s="122"/>
      <c r="CH114" s="122"/>
      <c r="CI114" s="122"/>
      <c r="CJ114" s="122"/>
      <c r="CK114" s="122"/>
      <c r="CL114" s="122"/>
      <c r="CM114" s="122"/>
      <c r="CN114" s="122"/>
      <c r="CO114" s="122"/>
      <c r="CP114" s="122"/>
      <c r="CQ114" s="122"/>
      <c r="CR114" s="122"/>
      <c r="CS114" s="122"/>
      <c r="CT114" s="122"/>
      <c r="CU114" s="122"/>
      <c r="CV114" s="123"/>
    </row>
    <row r="115" spans="2:100">
      <c r="B115" s="92"/>
      <c r="C115" s="93"/>
      <c r="D115" s="93"/>
      <c r="E115" s="93"/>
      <c r="F115" s="94"/>
      <c r="G115" s="104" t="s">
        <v>19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6"/>
      <c r="BQ115" s="124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6"/>
    </row>
    <row r="116" spans="2:100">
      <c r="B116" s="109"/>
      <c r="C116" s="110"/>
      <c r="D116" s="110"/>
      <c r="E116" s="110"/>
      <c r="F116" s="111"/>
      <c r="G116" s="112" t="s">
        <v>20</v>
      </c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4"/>
      <c r="BQ116" s="115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7"/>
    </row>
    <row r="117" spans="2:100">
      <c r="B117" s="89"/>
      <c r="C117" s="90"/>
      <c r="D117" s="90"/>
      <c r="E117" s="90"/>
      <c r="F117" s="91"/>
      <c r="G117" s="95" t="s">
        <v>9</v>
      </c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7"/>
      <c r="BQ117" s="121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22"/>
      <c r="CD117" s="122"/>
      <c r="CE117" s="122"/>
      <c r="CF117" s="122"/>
      <c r="CG117" s="122"/>
      <c r="CH117" s="122"/>
      <c r="CI117" s="122"/>
      <c r="CJ117" s="122"/>
      <c r="CK117" s="122"/>
      <c r="CL117" s="122"/>
      <c r="CM117" s="122"/>
      <c r="CN117" s="122"/>
      <c r="CO117" s="122"/>
      <c r="CP117" s="122"/>
      <c r="CQ117" s="122"/>
      <c r="CR117" s="122"/>
      <c r="CS117" s="122"/>
      <c r="CT117" s="122"/>
      <c r="CU117" s="122"/>
      <c r="CV117" s="123"/>
    </row>
    <row r="118" spans="2:100">
      <c r="B118" s="92"/>
      <c r="C118" s="93"/>
      <c r="D118" s="93"/>
      <c r="E118" s="93"/>
      <c r="F118" s="94"/>
      <c r="G118" s="98" t="s">
        <v>21</v>
      </c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100"/>
      <c r="BQ118" s="124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6"/>
    </row>
    <row r="119" spans="2:100" ht="12" customHeight="1"/>
    <row r="120" spans="2:100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7" t="s">
        <v>25</v>
      </c>
    </row>
    <row r="121" spans="2:100" ht="7.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</row>
    <row r="122" spans="2:100" ht="18.75">
      <c r="B122" s="141" t="s">
        <v>26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1"/>
      <c r="BT122" s="141"/>
      <c r="BU122" s="141"/>
      <c r="BV122" s="141"/>
      <c r="BW122" s="141"/>
      <c r="BX122" s="141"/>
      <c r="BY122" s="141"/>
      <c r="BZ122" s="141"/>
      <c r="CA122" s="141"/>
      <c r="CB122" s="141"/>
      <c r="CC122" s="141"/>
      <c r="CD122" s="141"/>
      <c r="CE122" s="141"/>
      <c r="CF122" s="141"/>
      <c r="CG122" s="141"/>
      <c r="CH122" s="141"/>
      <c r="CI122" s="141"/>
      <c r="CJ122" s="141"/>
      <c r="CK122" s="141"/>
      <c r="CL122" s="141"/>
      <c r="CM122" s="141"/>
      <c r="CN122" s="141"/>
      <c r="CO122" s="141"/>
      <c r="CP122" s="141"/>
      <c r="CQ122" s="141"/>
      <c r="CR122" s="141"/>
      <c r="CS122" s="141"/>
      <c r="CT122" s="141"/>
      <c r="CU122" s="141"/>
      <c r="CV122" s="141"/>
    </row>
    <row r="123" spans="2:100" ht="29.25" customHeight="1">
      <c r="AL123" s="8"/>
      <c r="AM123" s="43" t="s">
        <v>2</v>
      </c>
      <c r="AN123" s="8"/>
      <c r="AO123" s="142" t="s">
        <v>349</v>
      </c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3">
        <v>20</v>
      </c>
      <c r="BF123" s="143"/>
      <c r="BG123" s="143"/>
      <c r="BH123" s="142" t="s">
        <v>348</v>
      </c>
      <c r="BI123" s="142"/>
      <c r="BJ123" s="142"/>
      <c r="BK123" s="8"/>
      <c r="BL123" s="8" t="s">
        <v>3</v>
      </c>
    </row>
    <row r="124" spans="2:100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</row>
    <row r="125" spans="2:100">
      <c r="B125" s="130" t="s">
        <v>27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2"/>
      <c r="S125" s="130" t="s">
        <v>28</v>
      </c>
      <c r="T125" s="131"/>
      <c r="U125" s="131"/>
      <c r="V125" s="132"/>
      <c r="W125" s="130" t="s">
        <v>293</v>
      </c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2"/>
      <c r="AJ125" s="133" t="s">
        <v>29</v>
      </c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4"/>
      <c r="BS125" s="134"/>
      <c r="BT125" s="134"/>
      <c r="BU125" s="134"/>
      <c r="BV125" s="134"/>
      <c r="BW125" s="134"/>
      <c r="BX125" s="134"/>
      <c r="BY125" s="134"/>
      <c r="BZ125" s="134"/>
      <c r="CA125" s="134"/>
      <c r="CB125" s="134"/>
      <c r="CC125" s="134"/>
      <c r="CD125" s="134"/>
      <c r="CE125" s="134"/>
      <c r="CF125" s="134"/>
      <c r="CG125" s="134"/>
      <c r="CH125" s="134"/>
      <c r="CI125" s="134"/>
      <c r="CJ125" s="134"/>
      <c r="CK125" s="134"/>
      <c r="CL125" s="134"/>
      <c r="CM125" s="134"/>
      <c r="CN125" s="134"/>
      <c r="CO125" s="134"/>
      <c r="CP125" s="134"/>
      <c r="CQ125" s="134"/>
      <c r="CR125" s="134"/>
      <c r="CS125" s="134"/>
      <c r="CT125" s="134"/>
      <c r="CU125" s="134"/>
      <c r="CV125" s="134"/>
    </row>
    <row r="126" spans="2:100">
      <c r="B126" s="135" t="s">
        <v>30</v>
      </c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7"/>
      <c r="S126" s="135" t="s">
        <v>31</v>
      </c>
      <c r="T126" s="136"/>
      <c r="U126" s="136"/>
      <c r="V126" s="137"/>
      <c r="W126" s="135" t="s">
        <v>294</v>
      </c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7"/>
      <c r="AJ126" s="130" t="s">
        <v>33</v>
      </c>
      <c r="AK126" s="131"/>
      <c r="AL126" s="131"/>
      <c r="AM126" s="131"/>
      <c r="AN126" s="131"/>
      <c r="AO126" s="131"/>
      <c r="AP126" s="131"/>
      <c r="AQ126" s="131"/>
      <c r="AR126" s="132"/>
      <c r="AS126" s="133" t="s">
        <v>9</v>
      </c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  <c r="CJ126" s="134"/>
      <c r="CK126" s="134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</row>
    <row r="127" spans="2:100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7"/>
      <c r="S127" s="135" t="s">
        <v>34</v>
      </c>
      <c r="T127" s="136"/>
      <c r="U127" s="136"/>
      <c r="V127" s="137"/>
      <c r="W127" s="135" t="s">
        <v>32</v>
      </c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7"/>
      <c r="AJ127" s="135"/>
      <c r="AK127" s="136"/>
      <c r="AL127" s="136"/>
      <c r="AM127" s="136"/>
      <c r="AN127" s="136"/>
      <c r="AO127" s="136"/>
      <c r="AP127" s="136"/>
      <c r="AQ127" s="136"/>
      <c r="AR127" s="137"/>
      <c r="AS127" s="135" t="s">
        <v>36</v>
      </c>
      <c r="AT127" s="136"/>
      <c r="AU127" s="136"/>
      <c r="AV127" s="136"/>
      <c r="AW127" s="136"/>
      <c r="AX127" s="136"/>
      <c r="AY127" s="136"/>
      <c r="AZ127" s="137"/>
      <c r="BA127" s="135" t="s">
        <v>36</v>
      </c>
      <c r="BB127" s="136"/>
      <c r="BC127" s="136"/>
      <c r="BD127" s="136"/>
      <c r="BE127" s="136"/>
      <c r="BF127" s="136"/>
      <c r="BG127" s="136"/>
      <c r="BH127" s="137"/>
      <c r="BI127" s="135" t="s">
        <v>37</v>
      </c>
      <c r="BJ127" s="136"/>
      <c r="BK127" s="136"/>
      <c r="BL127" s="136"/>
      <c r="BM127" s="136"/>
      <c r="BN127" s="136"/>
      <c r="BO127" s="136"/>
      <c r="BP127" s="137"/>
      <c r="BQ127" s="130" t="s">
        <v>38</v>
      </c>
      <c r="BR127" s="131"/>
      <c r="BS127" s="131"/>
      <c r="BT127" s="131"/>
      <c r="BU127" s="131"/>
      <c r="BV127" s="131"/>
      <c r="BW127" s="131"/>
      <c r="BX127" s="132"/>
      <c r="BY127" s="130" t="s">
        <v>39</v>
      </c>
      <c r="BZ127" s="131"/>
      <c r="CA127" s="131"/>
      <c r="CB127" s="131"/>
      <c r="CC127" s="131"/>
      <c r="CD127" s="131"/>
      <c r="CE127" s="131"/>
      <c r="CF127" s="132"/>
      <c r="CG127" s="130" t="s">
        <v>40</v>
      </c>
      <c r="CH127" s="131"/>
      <c r="CI127" s="131"/>
      <c r="CJ127" s="131"/>
      <c r="CK127" s="131"/>
      <c r="CL127" s="131"/>
      <c r="CM127" s="131"/>
      <c r="CN127" s="131"/>
      <c r="CO127" s="131"/>
      <c r="CP127" s="131"/>
      <c r="CQ127" s="131"/>
      <c r="CR127" s="131"/>
      <c r="CS127" s="131"/>
      <c r="CT127" s="131"/>
      <c r="CU127" s="131"/>
      <c r="CV127" s="132"/>
    </row>
    <row r="128" spans="2:100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7"/>
      <c r="S128" s="135"/>
      <c r="T128" s="136"/>
      <c r="U128" s="136"/>
      <c r="V128" s="137"/>
      <c r="W128" s="135" t="s">
        <v>35</v>
      </c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7"/>
      <c r="AJ128" s="135"/>
      <c r="AK128" s="136"/>
      <c r="AL128" s="136"/>
      <c r="AM128" s="136"/>
      <c r="AN128" s="136"/>
      <c r="AO128" s="136"/>
      <c r="AP128" s="136"/>
      <c r="AQ128" s="136"/>
      <c r="AR128" s="137"/>
      <c r="AS128" s="135" t="s">
        <v>42</v>
      </c>
      <c r="AT128" s="136"/>
      <c r="AU128" s="136"/>
      <c r="AV128" s="136"/>
      <c r="AW128" s="136"/>
      <c r="AX128" s="136"/>
      <c r="AY128" s="136"/>
      <c r="AZ128" s="137"/>
      <c r="BA128" s="135" t="s">
        <v>42</v>
      </c>
      <c r="BB128" s="136"/>
      <c r="BC128" s="136"/>
      <c r="BD128" s="136"/>
      <c r="BE128" s="136"/>
      <c r="BF128" s="136"/>
      <c r="BG128" s="136"/>
      <c r="BH128" s="137"/>
      <c r="BI128" s="135" t="s">
        <v>43</v>
      </c>
      <c r="BJ128" s="136"/>
      <c r="BK128" s="136"/>
      <c r="BL128" s="136"/>
      <c r="BM128" s="136"/>
      <c r="BN128" s="136"/>
      <c r="BO128" s="136"/>
      <c r="BP128" s="137"/>
      <c r="BQ128" s="135" t="s">
        <v>277</v>
      </c>
      <c r="BR128" s="136"/>
      <c r="BS128" s="136"/>
      <c r="BT128" s="136"/>
      <c r="BU128" s="136"/>
      <c r="BV128" s="136"/>
      <c r="BW128" s="136"/>
      <c r="BX128" s="137"/>
      <c r="BY128" s="135" t="s">
        <v>44</v>
      </c>
      <c r="BZ128" s="136"/>
      <c r="CA128" s="136"/>
      <c r="CB128" s="136"/>
      <c r="CC128" s="136"/>
      <c r="CD128" s="136"/>
      <c r="CE128" s="136"/>
      <c r="CF128" s="137"/>
      <c r="CG128" s="135" t="s">
        <v>45</v>
      </c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7"/>
    </row>
    <row r="129" spans="2:100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7"/>
      <c r="S129" s="135"/>
      <c r="T129" s="136"/>
      <c r="U129" s="136"/>
      <c r="V129" s="137"/>
      <c r="W129" s="135" t="s">
        <v>41</v>
      </c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7"/>
      <c r="AJ129" s="135"/>
      <c r="AK129" s="136"/>
      <c r="AL129" s="136"/>
      <c r="AM129" s="136"/>
      <c r="AN129" s="136"/>
      <c r="AO129" s="136"/>
      <c r="AP129" s="136"/>
      <c r="AQ129" s="136"/>
      <c r="AR129" s="137"/>
      <c r="AS129" s="135" t="s">
        <v>46</v>
      </c>
      <c r="AT129" s="136"/>
      <c r="AU129" s="136"/>
      <c r="AV129" s="136"/>
      <c r="AW129" s="136"/>
      <c r="AX129" s="136"/>
      <c r="AY129" s="136"/>
      <c r="AZ129" s="137"/>
      <c r="BA129" s="135" t="s">
        <v>46</v>
      </c>
      <c r="BB129" s="136"/>
      <c r="BC129" s="136"/>
      <c r="BD129" s="136"/>
      <c r="BE129" s="136"/>
      <c r="BF129" s="136"/>
      <c r="BG129" s="136"/>
      <c r="BH129" s="137"/>
      <c r="BI129" s="135" t="s">
        <v>47</v>
      </c>
      <c r="BJ129" s="136"/>
      <c r="BK129" s="136"/>
      <c r="BL129" s="136"/>
      <c r="BM129" s="136"/>
      <c r="BN129" s="136"/>
      <c r="BO129" s="136"/>
      <c r="BP129" s="137"/>
      <c r="BQ129" s="151" t="s">
        <v>278</v>
      </c>
      <c r="BR129" s="152"/>
      <c r="BS129" s="152"/>
      <c r="BT129" s="152"/>
      <c r="BU129" s="152"/>
      <c r="BV129" s="152"/>
      <c r="BW129" s="152"/>
      <c r="BY129" s="135" t="s">
        <v>49</v>
      </c>
      <c r="BZ129" s="136"/>
      <c r="CA129" s="136"/>
      <c r="CB129" s="136"/>
      <c r="CC129" s="136"/>
      <c r="CD129" s="136"/>
      <c r="CE129" s="136"/>
      <c r="CF129" s="137"/>
      <c r="CG129" s="135" t="s">
        <v>50</v>
      </c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  <c r="CR129" s="136"/>
      <c r="CS129" s="136"/>
      <c r="CT129" s="136"/>
      <c r="CU129" s="136"/>
      <c r="CV129" s="137"/>
    </row>
    <row r="130" spans="2:100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7"/>
      <c r="S130" s="135"/>
      <c r="T130" s="136"/>
      <c r="U130" s="136"/>
      <c r="V130" s="137"/>
      <c r="W130" s="135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7"/>
      <c r="AJ130" s="135"/>
      <c r="AK130" s="136"/>
      <c r="AL130" s="136"/>
      <c r="AM130" s="136"/>
      <c r="AN130" s="136"/>
      <c r="AO130" s="136"/>
      <c r="AP130" s="136"/>
      <c r="AQ130" s="136"/>
      <c r="AR130" s="137"/>
      <c r="AS130" s="135" t="s">
        <v>51</v>
      </c>
      <c r="AT130" s="136"/>
      <c r="AU130" s="136"/>
      <c r="AV130" s="136"/>
      <c r="AW130" s="136"/>
      <c r="AX130" s="136"/>
      <c r="AY130" s="136"/>
      <c r="AZ130" s="137"/>
      <c r="BA130" s="135" t="s">
        <v>51</v>
      </c>
      <c r="BB130" s="136"/>
      <c r="BC130" s="136"/>
      <c r="BD130" s="136"/>
      <c r="BE130" s="136"/>
      <c r="BF130" s="136"/>
      <c r="BG130" s="136"/>
      <c r="BH130" s="137"/>
      <c r="BI130" s="135" t="s">
        <v>52</v>
      </c>
      <c r="BJ130" s="136"/>
      <c r="BK130" s="136"/>
      <c r="BL130" s="136"/>
      <c r="BM130" s="136"/>
      <c r="BN130" s="136"/>
      <c r="BO130" s="136"/>
      <c r="BP130" s="137"/>
      <c r="BQ130" s="135" t="s">
        <v>48</v>
      </c>
      <c r="BR130" s="136"/>
      <c r="BS130" s="136"/>
      <c r="BT130" s="136"/>
      <c r="BU130" s="136"/>
      <c r="BV130" s="136"/>
      <c r="BW130" s="136"/>
      <c r="BX130" s="137"/>
      <c r="BY130" s="135" t="s">
        <v>54</v>
      </c>
      <c r="BZ130" s="136"/>
      <c r="CA130" s="136"/>
      <c r="CB130" s="136"/>
      <c r="CC130" s="136"/>
      <c r="CD130" s="136"/>
      <c r="CE130" s="136"/>
      <c r="CF130" s="137"/>
      <c r="CG130" s="148" t="s">
        <v>55</v>
      </c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50"/>
    </row>
    <row r="131" spans="2:100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7"/>
      <c r="S131" s="135"/>
      <c r="T131" s="136"/>
      <c r="U131" s="136"/>
      <c r="V131" s="137"/>
      <c r="W131" s="135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7"/>
      <c r="AJ131" s="135"/>
      <c r="AK131" s="136"/>
      <c r="AL131" s="136"/>
      <c r="AM131" s="136"/>
      <c r="AN131" s="136"/>
      <c r="AO131" s="136"/>
      <c r="AP131" s="136"/>
      <c r="AQ131" s="136"/>
      <c r="AR131" s="137"/>
      <c r="AS131" s="135" t="s">
        <v>56</v>
      </c>
      <c r="AT131" s="136"/>
      <c r="AU131" s="136"/>
      <c r="AV131" s="136"/>
      <c r="AW131" s="136"/>
      <c r="AX131" s="136"/>
      <c r="AY131" s="136"/>
      <c r="AZ131" s="137"/>
      <c r="BA131" s="135" t="s">
        <v>56</v>
      </c>
      <c r="BB131" s="136"/>
      <c r="BC131" s="136"/>
      <c r="BD131" s="136"/>
      <c r="BE131" s="136"/>
      <c r="BF131" s="136"/>
      <c r="BG131" s="136"/>
      <c r="BH131" s="137"/>
      <c r="BI131" s="135" t="s">
        <v>57</v>
      </c>
      <c r="BJ131" s="136"/>
      <c r="BK131" s="136"/>
      <c r="BL131" s="136"/>
      <c r="BM131" s="136"/>
      <c r="BN131" s="136"/>
      <c r="BO131" s="136"/>
      <c r="BP131" s="137"/>
      <c r="BQ131" s="135" t="s">
        <v>53</v>
      </c>
      <c r="BR131" s="136"/>
      <c r="BS131" s="136"/>
      <c r="BT131" s="136"/>
      <c r="BU131" s="136"/>
      <c r="BV131" s="136"/>
      <c r="BW131" s="136"/>
      <c r="BX131" s="137"/>
      <c r="BY131" s="135"/>
      <c r="BZ131" s="136"/>
      <c r="CA131" s="136"/>
      <c r="CB131" s="136"/>
      <c r="CC131" s="136"/>
      <c r="CD131" s="136"/>
      <c r="CE131" s="136"/>
      <c r="CF131" s="137"/>
      <c r="CG131" s="130" t="s">
        <v>33</v>
      </c>
      <c r="CH131" s="131"/>
      <c r="CI131" s="131"/>
      <c r="CJ131" s="131"/>
      <c r="CK131" s="131"/>
      <c r="CL131" s="131"/>
      <c r="CM131" s="131"/>
      <c r="CN131" s="132"/>
      <c r="CO131" s="130" t="s">
        <v>58</v>
      </c>
      <c r="CP131" s="131"/>
      <c r="CQ131" s="131"/>
      <c r="CR131" s="131"/>
      <c r="CS131" s="131"/>
      <c r="CT131" s="131"/>
      <c r="CU131" s="131"/>
      <c r="CV131" s="132"/>
    </row>
    <row r="132" spans="2:100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7"/>
      <c r="S132" s="135"/>
      <c r="T132" s="136"/>
      <c r="U132" s="136"/>
      <c r="V132" s="137"/>
      <c r="W132" s="135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7"/>
      <c r="AJ132" s="135"/>
      <c r="AK132" s="136"/>
      <c r="AL132" s="136"/>
      <c r="AM132" s="136"/>
      <c r="AN132" s="136"/>
      <c r="AO132" s="136"/>
      <c r="AP132" s="136"/>
      <c r="AQ132" s="136"/>
      <c r="AR132" s="137"/>
      <c r="AS132" s="135" t="s">
        <v>59</v>
      </c>
      <c r="AT132" s="136"/>
      <c r="AU132" s="136"/>
      <c r="AV132" s="136"/>
      <c r="AW132" s="136"/>
      <c r="AX132" s="136"/>
      <c r="AY132" s="136"/>
      <c r="AZ132" s="137"/>
      <c r="BA132" s="135" t="s">
        <v>60</v>
      </c>
      <c r="BB132" s="136"/>
      <c r="BC132" s="136"/>
      <c r="BD132" s="136"/>
      <c r="BE132" s="136"/>
      <c r="BF132" s="136"/>
      <c r="BG132" s="136"/>
      <c r="BH132" s="137"/>
      <c r="BI132" s="135" t="s">
        <v>61</v>
      </c>
      <c r="BJ132" s="136"/>
      <c r="BK132" s="136"/>
      <c r="BL132" s="136"/>
      <c r="BM132" s="136"/>
      <c r="BN132" s="136"/>
      <c r="BO132" s="136"/>
      <c r="BP132" s="137"/>
      <c r="BQ132" s="135"/>
      <c r="BR132" s="136"/>
      <c r="BS132" s="136"/>
      <c r="BT132" s="136"/>
      <c r="BU132" s="136"/>
      <c r="BV132" s="136"/>
      <c r="BW132" s="136"/>
      <c r="BX132" s="137"/>
      <c r="BY132" s="135"/>
      <c r="BZ132" s="136"/>
      <c r="CA132" s="136"/>
      <c r="CB132" s="136"/>
      <c r="CC132" s="136"/>
      <c r="CD132" s="136"/>
      <c r="CE132" s="136"/>
      <c r="CF132" s="137"/>
      <c r="CG132" s="135"/>
      <c r="CH132" s="136"/>
      <c r="CI132" s="136"/>
      <c r="CJ132" s="136"/>
      <c r="CK132" s="136"/>
      <c r="CL132" s="136"/>
      <c r="CM132" s="136"/>
      <c r="CN132" s="137"/>
      <c r="CO132" s="135" t="s">
        <v>62</v>
      </c>
      <c r="CP132" s="136"/>
      <c r="CQ132" s="136"/>
      <c r="CR132" s="136"/>
      <c r="CS132" s="136"/>
      <c r="CT132" s="136"/>
      <c r="CU132" s="136"/>
      <c r="CV132" s="137"/>
    </row>
    <row r="133" spans="2:100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7"/>
      <c r="S133" s="135"/>
      <c r="T133" s="136"/>
      <c r="U133" s="136"/>
      <c r="V133" s="137"/>
      <c r="W133" s="135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7"/>
      <c r="AJ133" s="135"/>
      <c r="AK133" s="136"/>
      <c r="AL133" s="136"/>
      <c r="AM133" s="136"/>
      <c r="AN133" s="136"/>
      <c r="AO133" s="136"/>
      <c r="AP133" s="136"/>
      <c r="AQ133" s="136"/>
      <c r="AR133" s="137"/>
      <c r="AS133" s="135" t="s">
        <v>63</v>
      </c>
      <c r="AT133" s="136"/>
      <c r="AU133" s="136"/>
      <c r="AV133" s="136"/>
      <c r="AW133" s="136"/>
      <c r="AX133" s="136"/>
      <c r="AY133" s="136"/>
      <c r="AZ133" s="137"/>
      <c r="BA133" s="135" t="s">
        <v>64</v>
      </c>
      <c r="BB133" s="136"/>
      <c r="BC133" s="136"/>
      <c r="BD133" s="136"/>
      <c r="BE133" s="136"/>
      <c r="BF133" s="136"/>
      <c r="BG133" s="136"/>
      <c r="BH133" s="137"/>
      <c r="BI133" s="135" t="s">
        <v>65</v>
      </c>
      <c r="BJ133" s="136"/>
      <c r="BK133" s="136"/>
      <c r="BL133" s="136"/>
      <c r="BM133" s="136"/>
      <c r="BN133" s="136"/>
      <c r="BO133" s="136"/>
      <c r="BP133" s="137"/>
      <c r="BQ133" s="135"/>
      <c r="BR133" s="136"/>
      <c r="BS133" s="136"/>
      <c r="BT133" s="136"/>
      <c r="BU133" s="136"/>
      <c r="BV133" s="136"/>
      <c r="BW133" s="136"/>
      <c r="BX133" s="137"/>
      <c r="BY133" s="135"/>
      <c r="BZ133" s="136"/>
      <c r="CA133" s="136"/>
      <c r="CB133" s="136"/>
      <c r="CC133" s="136"/>
      <c r="CD133" s="136"/>
      <c r="CE133" s="136"/>
      <c r="CF133" s="137"/>
      <c r="CG133" s="135"/>
      <c r="CH133" s="136"/>
      <c r="CI133" s="136"/>
      <c r="CJ133" s="136"/>
      <c r="CK133" s="136"/>
      <c r="CL133" s="136"/>
      <c r="CM133" s="136"/>
      <c r="CN133" s="137"/>
      <c r="CO133" s="135"/>
      <c r="CP133" s="136"/>
      <c r="CQ133" s="136"/>
      <c r="CR133" s="136"/>
      <c r="CS133" s="136"/>
      <c r="CT133" s="136"/>
      <c r="CU133" s="136"/>
      <c r="CV133" s="137"/>
    </row>
    <row r="134" spans="2:100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7"/>
      <c r="S134" s="135"/>
      <c r="T134" s="136"/>
      <c r="U134" s="136"/>
      <c r="V134" s="137"/>
      <c r="W134" s="135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7"/>
      <c r="AJ134" s="135"/>
      <c r="AK134" s="136"/>
      <c r="AL134" s="136"/>
      <c r="AM134" s="136"/>
      <c r="AN134" s="136"/>
      <c r="AO134" s="136"/>
      <c r="AP134" s="136"/>
      <c r="AQ134" s="136"/>
      <c r="AR134" s="137"/>
      <c r="AS134" s="135" t="s">
        <v>66</v>
      </c>
      <c r="AT134" s="136"/>
      <c r="AU134" s="136"/>
      <c r="AV134" s="136"/>
      <c r="AW134" s="136"/>
      <c r="AX134" s="136"/>
      <c r="AY134" s="136"/>
      <c r="AZ134" s="137"/>
      <c r="BA134" s="135" t="s">
        <v>67</v>
      </c>
      <c r="BB134" s="136"/>
      <c r="BC134" s="136"/>
      <c r="BD134" s="136"/>
      <c r="BE134" s="136"/>
      <c r="BF134" s="136"/>
      <c r="BG134" s="136"/>
      <c r="BH134" s="137"/>
      <c r="BI134" s="135" t="s">
        <v>68</v>
      </c>
      <c r="BJ134" s="136"/>
      <c r="BK134" s="136"/>
      <c r="BL134" s="136"/>
      <c r="BM134" s="136"/>
      <c r="BN134" s="136"/>
      <c r="BO134" s="136"/>
      <c r="BP134" s="137"/>
      <c r="BQ134" s="135"/>
      <c r="BR134" s="136"/>
      <c r="BS134" s="136"/>
      <c r="BT134" s="136"/>
      <c r="BU134" s="136"/>
      <c r="BV134" s="136"/>
      <c r="BW134" s="136"/>
      <c r="BX134" s="137"/>
      <c r="BY134" s="135"/>
      <c r="BZ134" s="136"/>
      <c r="CA134" s="136"/>
      <c r="CB134" s="136"/>
      <c r="CC134" s="136"/>
      <c r="CD134" s="136"/>
      <c r="CE134" s="136"/>
      <c r="CF134" s="137"/>
      <c r="CG134" s="135"/>
      <c r="CH134" s="136"/>
      <c r="CI134" s="136"/>
      <c r="CJ134" s="136"/>
      <c r="CK134" s="136"/>
      <c r="CL134" s="136"/>
      <c r="CM134" s="136"/>
      <c r="CN134" s="137"/>
      <c r="CO134" s="135"/>
      <c r="CP134" s="136"/>
      <c r="CQ134" s="136"/>
      <c r="CR134" s="136"/>
      <c r="CS134" s="136"/>
      <c r="CT134" s="136"/>
      <c r="CU134" s="136"/>
      <c r="CV134" s="137"/>
    </row>
    <row r="135" spans="2:100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7"/>
      <c r="S135" s="135"/>
      <c r="T135" s="136"/>
      <c r="U135" s="136"/>
      <c r="V135" s="137"/>
      <c r="W135" s="135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7"/>
      <c r="AJ135" s="135"/>
      <c r="AK135" s="136"/>
      <c r="AL135" s="136"/>
      <c r="AM135" s="136"/>
      <c r="AN135" s="136"/>
      <c r="AO135" s="136"/>
      <c r="AP135" s="136"/>
      <c r="AQ135" s="136"/>
      <c r="AR135" s="137"/>
      <c r="AS135" s="135" t="s">
        <v>69</v>
      </c>
      <c r="AT135" s="136"/>
      <c r="AU135" s="136"/>
      <c r="AV135" s="136"/>
      <c r="AW135" s="136"/>
      <c r="AX135" s="136"/>
      <c r="AY135" s="136"/>
      <c r="AZ135" s="137"/>
      <c r="BA135" s="135" t="s">
        <v>70</v>
      </c>
      <c r="BB135" s="136"/>
      <c r="BC135" s="136"/>
      <c r="BD135" s="136"/>
      <c r="BE135" s="136"/>
      <c r="BF135" s="136"/>
      <c r="BG135" s="136"/>
      <c r="BH135" s="137"/>
      <c r="BI135" s="135" t="s">
        <v>35</v>
      </c>
      <c r="BJ135" s="136"/>
      <c r="BK135" s="136"/>
      <c r="BL135" s="136"/>
      <c r="BM135" s="136"/>
      <c r="BN135" s="136"/>
      <c r="BO135" s="136"/>
      <c r="BP135" s="137"/>
      <c r="BQ135" s="135"/>
      <c r="BR135" s="136"/>
      <c r="BS135" s="136"/>
      <c r="BT135" s="136"/>
      <c r="BU135" s="136"/>
      <c r="BV135" s="136"/>
      <c r="BW135" s="136"/>
      <c r="BX135" s="137"/>
      <c r="BY135" s="135"/>
      <c r="BZ135" s="136"/>
      <c r="CA135" s="136"/>
      <c r="CB135" s="136"/>
      <c r="CC135" s="136"/>
      <c r="CD135" s="136"/>
      <c r="CE135" s="136"/>
      <c r="CF135" s="137"/>
      <c r="CG135" s="135"/>
      <c r="CH135" s="136"/>
      <c r="CI135" s="136"/>
      <c r="CJ135" s="136"/>
      <c r="CK135" s="136"/>
      <c r="CL135" s="136"/>
      <c r="CM135" s="136"/>
      <c r="CN135" s="137"/>
      <c r="CO135" s="135"/>
      <c r="CP135" s="136"/>
      <c r="CQ135" s="136"/>
      <c r="CR135" s="136"/>
      <c r="CS135" s="136"/>
      <c r="CT135" s="136"/>
      <c r="CU135" s="136"/>
      <c r="CV135" s="137"/>
    </row>
    <row r="136" spans="2:100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7"/>
      <c r="S136" s="135"/>
      <c r="T136" s="136"/>
      <c r="U136" s="136"/>
      <c r="V136" s="137"/>
      <c r="W136" s="135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7"/>
      <c r="AJ136" s="135"/>
      <c r="AK136" s="136"/>
      <c r="AL136" s="136"/>
      <c r="AM136" s="136"/>
      <c r="AN136" s="136"/>
      <c r="AO136" s="136"/>
      <c r="AP136" s="136"/>
      <c r="AQ136" s="136"/>
      <c r="AR136" s="137"/>
      <c r="AS136" s="135" t="s">
        <v>71</v>
      </c>
      <c r="AT136" s="136"/>
      <c r="AU136" s="136"/>
      <c r="AV136" s="136"/>
      <c r="AW136" s="136"/>
      <c r="AX136" s="136"/>
      <c r="AY136" s="136"/>
      <c r="AZ136" s="137"/>
      <c r="BA136" s="135" t="s">
        <v>72</v>
      </c>
      <c r="BB136" s="136"/>
      <c r="BC136" s="136"/>
      <c r="BD136" s="136"/>
      <c r="BE136" s="136"/>
      <c r="BF136" s="136"/>
      <c r="BG136" s="136"/>
      <c r="BH136" s="137"/>
      <c r="BI136" s="135" t="s">
        <v>41</v>
      </c>
      <c r="BJ136" s="136"/>
      <c r="BK136" s="136"/>
      <c r="BL136" s="136"/>
      <c r="BM136" s="136"/>
      <c r="BN136" s="136"/>
      <c r="BO136" s="136"/>
      <c r="BP136" s="137"/>
      <c r="BQ136" s="135"/>
      <c r="BR136" s="136"/>
      <c r="BS136" s="136"/>
      <c r="BT136" s="136"/>
      <c r="BU136" s="136"/>
      <c r="BV136" s="136"/>
      <c r="BW136" s="136"/>
      <c r="BX136" s="137"/>
      <c r="BY136" s="135"/>
      <c r="BZ136" s="136"/>
      <c r="CA136" s="136"/>
      <c r="CB136" s="136"/>
      <c r="CC136" s="136"/>
      <c r="CD136" s="136"/>
      <c r="CE136" s="136"/>
      <c r="CF136" s="137"/>
      <c r="CG136" s="135"/>
      <c r="CH136" s="136"/>
      <c r="CI136" s="136"/>
      <c r="CJ136" s="136"/>
      <c r="CK136" s="136"/>
      <c r="CL136" s="136"/>
      <c r="CM136" s="136"/>
      <c r="CN136" s="137"/>
      <c r="CO136" s="135"/>
      <c r="CP136" s="136"/>
      <c r="CQ136" s="136"/>
      <c r="CR136" s="136"/>
      <c r="CS136" s="136"/>
      <c r="CT136" s="136"/>
      <c r="CU136" s="136"/>
      <c r="CV136" s="137"/>
    </row>
    <row r="137" spans="2:100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7"/>
      <c r="S137" s="135"/>
      <c r="T137" s="136"/>
      <c r="U137" s="136"/>
      <c r="V137" s="137"/>
      <c r="W137" s="135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7"/>
      <c r="AJ137" s="135"/>
      <c r="AK137" s="136"/>
      <c r="AL137" s="136"/>
      <c r="AM137" s="136"/>
      <c r="AN137" s="136"/>
      <c r="AO137" s="136"/>
      <c r="AP137" s="136"/>
      <c r="AQ137" s="136"/>
      <c r="AR137" s="137"/>
      <c r="AS137" s="135" t="s">
        <v>73</v>
      </c>
      <c r="AT137" s="136"/>
      <c r="AU137" s="136"/>
      <c r="AV137" s="136"/>
      <c r="AW137" s="136"/>
      <c r="AX137" s="136"/>
      <c r="AY137" s="136"/>
      <c r="AZ137" s="137"/>
      <c r="BA137" s="135" t="s">
        <v>74</v>
      </c>
      <c r="BB137" s="136"/>
      <c r="BC137" s="136"/>
      <c r="BD137" s="136"/>
      <c r="BE137" s="136"/>
      <c r="BF137" s="136"/>
      <c r="BG137" s="136"/>
      <c r="BH137" s="137"/>
      <c r="BI137" s="135"/>
      <c r="BJ137" s="136"/>
      <c r="BK137" s="136"/>
      <c r="BL137" s="136"/>
      <c r="BM137" s="136"/>
      <c r="BN137" s="136"/>
      <c r="BO137" s="136"/>
      <c r="BP137" s="137"/>
      <c r="BQ137" s="135"/>
      <c r="BR137" s="136"/>
      <c r="BS137" s="136"/>
      <c r="BT137" s="136"/>
      <c r="BU137" s="136"/>
      <c r="BV137" s="136"/>
      <c r="BW137" s="136"/>
      <c r="BX137" s="137"/>
      <c r="BY137" s="135"/>
      <c r="BZ137" s="136"/>
      <c r="CA137" s="136"/>
      <c r="CB137" s="136"/>
      <c r="CC137" s="136"/>
      <c r="CD137" s="136"/>
      <c r="CE137" s="136"/>
      <c r="CF137" s="137"/>
      <c r="CG137" s="135"/>
      <c r="CH137" s="136"/>
      <c r="CI137" s="136"/>
      <c r="CJ137" s="136"/>
      <c r="CK137" s="136"/>
      <c r="CL137" s="136"/>
      <c r="CM137" s="136"/>
      <c r="CN137" s="137"/>
      <c r="CO137" s="135"/>
      <c r="CP137" s="136"/>
      <c r="CQ137" s="136"/>
      <c r="CR137" s="136"/>
      <c r="CS137" s="136"/>
      <c r="CT137" s="136"/>
      <c r="CU137" s="136"/>
      <c r="CV137" s="137"/>
    </row>
    <row r="138" spans="2:100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7"/>
      <c r="S138" s="135"/>
      <c r="T138" s="136"/>
      <c r="U138" s="136"/>
      <c r="V138" s="137"/>
      <c r="W138" s="135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7"/>
      <c r="AJ138" s="135"/>
      <c r="AK138" s="136"/>
      <c r="AL138" s="136"/>
      <c r="AM138" s="136"/>
      <c r="AN138" s="136"/>
      <c r="AO138" s="136"/>
      <c r="AP138" s="136"/>
      <c r="AQ138" s="136"/>
      <c r="AR138" s="137"/>
      <c r="AS138" s="135" t="s">
        <v>75</v>
      </c>
      <c r="AT138" s="136"/>
      <c r="AU138" s="136"/>
      <c r="AV138" s="136"/>
      <c r="AW138" s="136"/>
      <c r="AX138" s="136"/>
      <c r="AY138" s="136"/>
      <c r="AZ138" s="137"/>
      <c r="BA138" s="135" t="s">
        <v>76</v>
      </c>
      <c r="BB138" s="136"/>
      <c r="BC138" s="136"/>
      <c r="BD138" s="136"/>
      <c r="BE138" s="136"/>
      <c r="BF138" s="136"/>
      <c r="BG138" s="136"/>
      <c r="BH138" s="137"/>
      <c r="BI138" s="135"/>
      <c r="BJ138" s="136"/>
      <c r="BK138" s="136"/>
      <c r="BL138" s="136"/>
      <c r="BM138" s="136"/>
      <c r="BN138" s="136"/>
      <c r="BO138" s="136"/>
      <c r="BP138" s="137"/>
      <c r="BQ138" s="135"/>
      <c r="BR138" s="136"/>
      <c r="BS138" s="136"/>
      <c r="BT138" s="136"/>
      <c r="BU138" s="136"/>
      <c r="BV138" s="136"/>
      <c r="BW138" s="136"/>
      <c r="BX138" s="137"/>
      <c r="BY138" s="135"/>
      <c r="BZ138" s="136"/>
      <c r="CA138" s="136"/>
      <c r="CB138" s="136"/>
      <c r="CC138" s="136"/>
      <c r="CD138" s="136"/>
      <c r="CE138" s="136"/>
      <c r="CF138" s="137"/>
      <c r="CG138" s="135"/>
      <c r="CH138" s="136"/>
      <c r="CI138" s="136"/>
      <c r="CJ138" s="136"/>
      <c r="CK138" s="136"/>
      <c r="CL138" s="136"/>
      <c r="CM138" s="136"/>
      <c r="CN138" s="137"/>
      <c r="CO138" s="135"/>
      <c r="CP138" s="136"/>
      <c r="CQ138" s="136"/>
      <c r="CR138" s="136"/>
      <c r="CS138" s="136"/>
      <c r="CT138" s="136"/>
      <c r="CU138" s="136"/>
      <c r="CV138" s="137"/>
    </row>
    <row r="139" spans="2:100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7"/>
      <c r="S139" s="135"/>
      <c r="T139" s="136"/>
      <c r="U139" s="136"/>
      <c r="V139" s="137"/>
      <c r="W139" s="135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7"/>
      <c r="AJ139" s="135"/>
      <c r="AK139" s="136"/>
      <c r="AL139" s="136"/>
      <c r="AM139" s="136"/>
      <c r="AN139" s="136"/>
      <c r="AO139" s="136"/>
      <c r="AP139" s="136"/>
      <c r="AQ139" s="136"/>
      <c r="AR139" s="137"/>
      <c r="AS139" s="135" t="s">
        <v>35</v>
      </c>
      <c r="AT139" s="136"/>
      <c r="AU139" s="136"/>
      <c r="AV139" s="136"/>
      <c r="AW139" s="136"/>
      <c r="AX139" s="136"/>
      <c r="AY139" s="136"/>
      <c r="AZ139" s="137"/>
      <c r="BA139" s="135" t="s">
        <v>77</v>
      </c>
      <c r="BB139" s="136"/>
      <c r="BC139" s="136"/>
      <c r="BD139" s="136"/>
      <c r="BE139" s="136"/>
      <c r="BF139" s="136"/>
      <c r="BG139" s="136"/>
      <c r="BH139" s="137"/>
      <c r="BI139" s="135"/>
      <c r="BJ139" s="136"/>
      <c r="BK139" s="136"/>
      <c r="BL139" s="136"/>
      <c r="BM139" s="136"/>
      <c r="BN139" s="136"/>
      <c r="BO139" s="136"/>
      <c r="BP139" s="137"/>
      <c r="BQ139" s="135"/>
      <c r="BR139" s="136"/>
      <c r="BS139" s="136"/>
      <c r="BT139" s="136"/>
      <c r="BU139" s="136"/>
      <c r="BV139" s="136"/>
      <c r="BW139" s="136"/>
      <c r="BX139" s="137"/>
      <c r="BY139" s="135"/>
      <c r="BZ139" s="136"/>
      <c r="CA139" s="136"/>
      <c r="CB139" s="136"/>
      <c r="CC139" s="136"/>
      <c r="CD139" s="136"/>
      <c r="CE139" s="136"/>
      <c r="CF139" s="137"/>
      <c r="CG139" s="135"/>
      <c r="CH139" s="136"/>
      <c r="CI139" s="136"/>
      <c r="CJ139" s="136"/>
      <c r="CK139" s="136"/>
      <c r="CL139" s="136"/>
      <c r="CM139" s="136"/>
      <c r="CN139" s="137"/>
      <c r="CO139" s="135"/>
      <c r="CP139" s="136"/>
      <c r="CQ139" s="136"/>
      <c r="CR139" s="136"/>
      <c r="CS139" s="136"/>
      <c r="CT139" s="136"/>
      <c r="CU139" s="136"/>
      <c r="CV139" s="137"/>
    </row>
    <row r="140" spans="2:100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7"/>
      <c r="S140" s="135"/>
      <c r="T140" s="136"/>
      <c r="U140" s="136"/>
      <c r="V140" s="137"/>
      <c r="W140" s="135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7"/>
      <c r="AJ140" s="135"/>
      <c r="AK140" s="136"/>
      <c r="AL140" s="136"/>
      <c r="AM140" s="136"/>
      <c r="AN140" s="136"/>
      <c r="AO140" s="136"/>
      <c r="AP140" s="136"/>
      <c r="AQ140" s="136"/>
      <c r="AR140" s="137"/>
      <c r="AS140" s="135" t="s">
        <v>41</v>
      </c>
      <c r="AT140" s="136"/>
      <c r="AU140" s="136"/>
      <c r="AV140" s="136"/>
      <c r="AW140" s="136"/>
      <c r="AX140" s="136"/>
      <c r="AY140" s="136"/>
      <c r="AZ140" s="137"/>
      <c r="BA140" s="135"/>
      <c r="BB140" s="136"/>
      <c r="BC140" s="136"/>
      <c r="BD140" s="136"/>
      <c r="BE140" s="136"/>
      <c r="BF140" s="136"/>
      <c r="BG140" s="136"/>
      <c r="BH140" s="137"/>
      <c r="BI140" s="135"/>
      <c r="BJ140" s="136"/>
      <c r="BK140" s="136"/>
      <c r="BL140" s="136"/>
      <c r="BM140" s="136"/>
      <c r="BN140" s="136"/>
      <c r="BO140" s="136"/>
      <c r="BP140" s="137"/>
      <c r="BQ140" s="135"/>
      <c r="BR140" s="136"/>
      <c r="BS140" s="136"/>
      <c r="BT140" s="136"/>
      <c r="BU140" s="136"/>
      <c r="BV140" s="136"/>
      <c r="BW140" s="136"/>
      <c r="BX140" s="137"/>
      <c r="BY140" s="135"/>
      <c r="BZ140" s="136"/>
      <c r="CA140" s="136"/>
      <c r="CB140" s="136"/>
      <c r="CC140" s="136"/>
      <c r="CD140" s="136"/>
      <c r="CE140" s="136"/>
      <c r="CF140" s="137"/>
      <c r="CG140" s="135"/>
      <c r="CH140" s="136"/>
      <c r="CI140" s="136"/>
      <c r="CJ140" s="136"/>
      <c r="CK140" s="136"/>
      <c r="CL140" s="136"/>
      <c r="CM140" s="136"/>
      <c r="CN140" s="137"/>
      <c r="CO140" s="135"/>
      <c r="CP140" s="136"/>
      <c r="CQ140" s="136"/>
      <c r="CR140" s="136"/>
      <c r="CS140" s="136"/>
      <c r="CT140" s="136"/>
      <c r="CU140" s="136"/>
      <c r="CV140" s="137"/>
    </row>
    <row r="141" spans="2:100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7"/>
      <c r="S141" s="135"/>
      <c r="T141" s="136"/>
      <c r="U141" s="136"/>
      <c r="V141" s="137"/>
      <c r="W141" s="135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7"/>
      <c r="AJ141" s="135"/>
      <c r="AK141" s="136"/>
      <c r="AL141" s="136"/>
      <c r="AM141" s="136"/>
      <c r="AN141" s="136"/>
      <c r="AO141" s="136"/>
      <c r="AP141" s="136"/>
      <c r="AQ141" s="136"/>
      <c r="AR141" s="137"/>
      <c r="AS141" s="153" t="s">
        <v>78</v>
      </c>
      <c r="AT141" s="154"/>
      <c r="AU141" s="154"/>
      <c r="AV141" s="154"/>
      <c r="AW141" s="154"/>
      <c r="AX141" s="154"/>
      <c r="AY141" s="154"/>
      <c r="AZ141" s="155"/>
      <c r="BA141" s="135"/>
      <c r="BB141" s="136"/>
      <c r="BC141" s="136"/>
      <c r="BD141" s="136"/>
      <c r="BE141" s="136"/>
      <c r="BF141" s="136"/>
      <c r="BG141" s="136"/>
      <c r="BH141" s="137"/>
      <c r="BI141" s="135"/>
      <c r="BJ141" s="136"/>
      <c r="BK141" s="136"/>
      <c r="BL141" s="136"/>
      <c r="BM141" s="136"/>
      <c r="BN141" s="136"/>
      <c r="BO141" s="136"/>
      <c r="BP141" s="137"/>
      <c r="BQ141" s="135"/>
      <c r="BR141" s="136"/>
      <c r="BS141" s="136"/>
      <c r="BT141" s="136"/>
      <c r="BU141" s="136"/>
      <c r="BV141" s="136"/>
      <c r="BW141" s="136"/>
      <c r="BX141" s="137"/>
      <c r="BY141" s="135"/>
      <c r="BZ141" s="136"/>
      <c r="CA141" s="136"/>
      <c r="CB141" s="136"/>
      <c r="CC141" s="136"/>
      <c r="CD141" s="136"/>
      <c r="CE141" s="136"/>
      <c r="CF141" s="137"/>
      <c r="CG141" s="135"/>
      <c r="CH141" s="136"/>
      <c r="CI141" s="136"/>
      <c r="CJ141" s="136"/>
      <c r="CK141" s="136"/>
      <c r="CL141" s="136"/>
      <c r="CM141" s="136"/>
      <c r="CN141" s="137"/>
      <c r="CO141" s="135"/>
      <c r="CP141" s="136"/>
      <c r="CQ141" s="136"/>
      <c r="CR141" s="136"/>
      <c r="CS141" s="136"/>
      <c r="CT141" s="136"/>
      <c r="CU141" s="136"/>
      <c r="CV141" s="137"/>
    </row>
    <row r="142" spans="2:100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50"/>
      <c r="S142" s="135"/>
      <c r="T142" s="136"/>
      <c r="U142" s="136"/>
      <c r="V142" s="137"/>
      <c r="W142" s="135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7"/>
      <c r="AJ142" s="135"/>
      <c r="AK142" s="136"/>
      <c r="AL142" s="136"/>
      <c r="AM142" s="136"/>
      <c r="AN142" s="136"/>
      <c r="AO142" s="136"/>
      <c r="AP142" s="136"/>
      <c r="AQ142" s="136"/>
      <c r="AR142" s="137"/>
      <c r="AS142" s="153" t="s">
        <v>79</v>
      </c>
      <c r="AT142" s="154"/>
      <c r="AU142" s="154"/>
      <c r="AV142" s="154"/>
      <c r="AW142" s="154"/>
      <c r="AX142" s="154"/>
      <c r="AY142" s="154"/>
      <c r="AZ142" s="155"/>
      <c r="BA142" s="135"/>
      <c r="BB142" s="136"/>
      <c r="BC142" s="136"/>
      <c r="BD142" s="136"/>
      <c r="BE142" s="136"/>
      <c r="BF142" s="136"/>
      <c r="BG142" s="136"/>
      <c r="BH142" s="137"/>
      <c r="BI142" s="135"/>
      <c r="BJ142" s="136"/>
      <c r="BK142" s="136"/>
      <c r="BL142" s="136"/>
      <c r="BM142" s="136"/>
      <c r="BN142" s="136"/>
      <c r="BO142" s="136"/>
      <c r="BP142" s="137"/>
      <c r="BQ142" s="135"/>
      <c r="BR142" s="136"/>
      <c r="BS142" s="136"/>
      <c r="BT142" s="136"/>
      <c r="BU142" s="136"/>
      <c r="BV142" s="136"/>
      <c r="BW142" s="136"/>
      <c r="BX142" s="137"/>
      <c r="BY142" s="135"/>
      <c r="BZ142" s="136"/>
      <c r="CA142" s="136"/>
      <c r="CB142" s="136"/>
      <c r="CC142" s="136"/>
      <c r="CD142" s="136"/>
      <c r="CE142" s="136"/>
      <c r="CF142" s="137"/>
      <c r="CG142" s="135"/>
      <c r="CH142" s="136"/>
      <c r="CI142" s="136"/>
      <c r="CJ142" s="136"/>
      <c r="CK142" s="136"/>
      <c r="CL142" s="136"/>
      <c r="CM142" s="136"/>
      <c r="CN142" s="137"/>
      <c r="CO142" s="135"/>
      <c r="CP142" s="136"/>
      <c r="CQ142" s="136"/>
      <c r="CR142" s="136"/>
      <c r="CS142" s="136"/>
      <c r="CT142" s="136"/>
      <c r="CU142" s="136"/>
      <c r="CV142" s="137"/>
    </row>
    <row r="143" spans="2:100" ht="16.5" thickBot="1">
      <c r="B143" s="133">
        <v>1</v>
      </c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200"/>
      <c r="S143" s="130">
        <v>2</v>
      </c>
      <c r="T143" s="131"/>
      <c r="U143" s="131"/>
      <c r="V143" s="132"/>
      <c r="W143" s="130">
        <v>3</v>
      </c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2"/>
      <c r="AJ143" s="130">
        <v>4</v>
      </c>
      <c r="AK143" s="131"/>
      <c r="AL143" s="131"/>
      <c r="AM143" s="131"/>
      <c r="AN143" s="131"/>
      <c r="AO143" s="131"/>
      <c r="AP143" s="131"/>
      <c r="AQ143" s="131"/>
      <c r="AR143" s="132"/>
      <c r="AS143" s="130">
        <v>5</v>
      </c>
      <c r="AT143" s="131"/>
      <c r="AU143" s="131"/>
      <c r="AV143" s="131"/>
      <c r="AW143" s="131"/>
      <c r="AX143" s="131"/>
      <c r="AY143" s="131"/>
      <c r="AZ143" s="132"/>
      <c r="BA143" s="197" t="s">
        <v>80</v>
      </c>
      <c r="BB143" s="198"/>
      <c r="BC143" s="198"/>
      <c r="BD143" s="198"/>
      <c r="BE143" s="198"/>
      <c r="BF143" s="198"/>
      <c r="BG143" s="198"/>
      <c r="BH143" s="199"/>
      <c r="BI143" s="130">
        <v>6</v>
      </c>
      <c r="BJ143" s="131"/>
      <c r="BK143" s="131"/>
      <c r="BL143" s="131"/>
      <c r="BM143" s="131"/>
      <c r="BN143" s="131"/>
      <c r="BO143" s="131"/>
      <c r="BP143" s="132"/>
      <c r="BQ143" s="130">
        <v>7</v>
      </c>
      <c r="BR143" s="131"/>
      <c r="BS143" s="131"/>
      <c r="BT143" s="131"/>
      <c r="BU143" s="131"/>
      <c r="BV143" s="131"/>
      <c r="BW143" s="131"/>
      <c r="BX143" s="132"/>
      <c r="BY143" s="130">
        <v>8</v>
      </c>
      <c r="BZ143" s="131"/>
      <c r="CA143" s="131"/>
      <c r="CB143" s="131"/>
      <c r="CC143" s="131"/>
      <c r="CD143" s="131"/>
      <c r="CE143" s="131"/>
      <c r="CF143" s="132"/>
      <c r="CG143" s="156">
        <v>9</v>
      </c>
      <c r="CH143" s="157"/>
      <c r="CI143" s="157"/>
      <c r="CJ143" s="157"/>
      <c r="CK143" s="157"/>
      <c r="CL143" s="157"/>
      <c r="CM143" s="157"/>
      <c r="CN143" s="158"/>
      <c r="CO143" s="156">
        <v>10</v>
      </c>
      <c r="CP143" s="157"/>
      <c r="CQ143" s="157"/>
      <c r="CR143" s="157"/>
      <c r="CS143" s="157"/>
      <c r="CT143" s="157"/>
      <c r="CU143" s="157"/>
      <c r="CV143" s="158"/>
    </row>
    <row r="144" spans="2:100">
      <c r="B144" s="227" t="s">
        <v>81</v>
      </c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9"/>
      <c r="S144" s="159" t="s">
        <v>82</v>
      </c>
      <c r="T144" s="160"/>
      <c r="U144" s="160"/>
      <c r="V144" s="161"/>
      <c r="W144" s="619" t="s">
        <v>83</v>
      </c>
      <c r="X144" s="620"/>
      <c r="Y144" s="620"/>
      <c r="Z144" s="620"/>
      <c r="AA144" s="620"/>
      <c r="AB144" s="620"/>
      <c r="AC144" s="620"/>
      <c r="AD144" s="620"/>
      <c r="AE144" s="620"/>
      <c r="AF144" s="620"/>
      <c r="AG144" s="620"/>
      <c r="AH144" s="620"/>
      <c r="AI144" s="621"/>
      <c r="AJ144" s="167">
        <f>AJ149+AJ160</f>
        <v>6945500</v>
      </c>
      <c r="AK144" s="168"/>
      <c r="AL144" s="168"/>
      <c r="AM144" s="168"/>
      <c r="AN144" s="168"/>
      <c r="AO144" s="168"/>
      <c r="AP144" s="168"/>
      <c r="AQ144" s="168"/>
      <c r="AR144" s="169"/>
      <c r="AS144" s="167">
        <f>AS149</f>
        <v>6775000</v>
      </c>
      <c r="AT144" s="168"/>
      <c r="AU144" s="168"/>
      <c r="AV144" s="168"/>
      <c r="AW144" s="168"/>
      <c r="AX144" s="168"/>
      <c r="AY144" s="168"/>
      <c r="AZ144" s="169"/>
      <c r="BA144" s="173"/>
      <c r="BB144" s="174"/>
      <c r="BC144" s="174"/>
      <c r="BD144" s="174"/>
      <c r="BE144" s="174"/>
      <c r="BF144" s="174"/>
      <c r="BG144" s="174"/>
      <c r="BH144" s="175"/>
      <c r="BI144" s="167">
        <f>BI160</f>
        <v>170500</v>
      </c>
      <c r="BJ144" s="168"/>
      <c r="BK144" s="168"/>
      <c r="BL144" s="168"/>
      <c r="BM144" s="168"/>
      <c r="BN144" s="168"/>
      <c r="BO144" s="168"/>
      <c r="BP144" s="169"/>
      <c r="BQ144" s="179"/>
      <c r="BR144" s="180"/>
      <c r="BS144" s="180"/>
      <c r="BT144" s="180"/>
      <c r="BU144" s="180"/>
      <c r="BV144" s="180"/>
      <c r="BW144" s="180"/>
      <c r="BX144" s="181"/>
      <c r="BY144" s="179"/>
      <c r="BZ144" s="180"/>
      <c r="CA144" s="180"/>
      <c r="CB144" s="180"/>
      <c r="CC144" s="180"/>
      <c r="CD144" s="180"/>
      <c r="CE144" s="180"/>
      <c r="CF144" s="181"/>
      <c r="CG144" s="185"/>
      <c r="CH144" s="186"/>
      <c r="CI144" s="186"/>
      <c r="CJ144" s="186"/>
      <c r="CK144" s="186"/>
      <c r="CL144" s="186"/>
      <c r="CM144" s="186"/>
      <c r="CN144" s="187"/>
      <c r="CO144" s="179"/>
      <c r="CP144" s="180"/>
      <c r="CQ144" s="180"/>
      <c r="CR144" s="180"/>
      <c r="CS144" s="180"/>
      <c r="CT144" s="180"/>
      <c r="CU144" s="180"/>
      <c r="CV144" s="618"/>
    </row>
    <row r="145" spans="2:100" ht="16.5" thickBot="1">
      <c r="B145" s="233" t="s">
        <v>84</v>
      </c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5"/>
      <c r="S145" s="162"/>
      <c r="T145" s="163"/>
      <c r="U145" s="163"/>
      <c r="V145" s="164"/>
      <c r="W145" s="278"/>
      <c r="X145" s="279"/>
      <c r="Y145" s="279"/>
      <c r="Z145" s="279"/>
      <c r="AA145" s="279"/>
      <c r="AB145" s="279"/>
      <c r="AC145" s="279"/>
      <c r="AD145" s="279"/>
      <c r="AE145" s="279"/>
      <c r="AF145" s="279"/>
      <c r="AG145" s="279"/>
      <c r="AH145" s="279"/>
      <c r="AI145" s="280"/>
      <c r="AJ145" s="170"/>
      <c r="AK145" s="171"/>
      <c r="AL145" s="171"/>
      <c r="AM145" s="171"/>
      <c r="AN145" s="171"/>
      <c r="AO145" s="171"/>
      <c r="AP145" s="171"/>
      <c r="AQ145" s="171"/>
      <c r="AR145" s="172"/>
      <c r="AS145" s="170"/>
      <c r="AT145" s="171"/>
      <c r="AU145" s="171"/>
      <c r="AV145" s="171"/>
      <c r="AW145" s="171"/>
      <c r="AX145" s="171"/>
      <c r="AY145" s="171"/>
      <c r="AZ145" s="172"/>
      <c r="BA145" s="176"/>
      <c r="BB145" s="177"/>
      <c r="BC145" s="177"/>
      <c r="BD145" s="177"/>
      <c r="BE145" s="177"/>
      <c r="BF145" s="177"/>
      <c r="BG145" s="177"/>
      <c r="BH145" s="178"/>
      <c r="BI145" s="170"/>
      <c r="BJ145" s="171"/>
      <c r="BK145" s="171"/>
      <c r="BL145" s="171"/>
      <c r="BM145" s="171"/>
      <c r="BN145" s="171"/>
      <c r="BO145" s="171"/>
      <c r="BP145" s="172"/>
      <c r="BQ145" s="182"/>
      <c r="BR145" s="183"/>
      <c r="BS145" s="183"/>
      <c r="BT145" s="183"/>
      <c r="BU145" s="183"/>
      <c r="BV145" s="183"/>
      <c r="BW145" s="183"/>
      <c r="BX145" s="184"/>
      <c r="BY145" s="182"/>
      <c r="BZ145" s="183"/>
      <c r="CA145" s="183"/>
      <c r="CB145" s="183"/>
      <c r="CC145" s="183"/>
      <c r="CD145" s="183"/>
      <c r="CE145" s="183"/>
      <c r="CF145" s="184"/>
      <c r="CG145" s="188"/>
      <c r="CH145" s="189"/>
      <c r="CI145" s="189"/>
      <c r="CJ145" s="189"/>
      <c r="CK145" s="189"/>
      <c r="CL145" s="189"/>
      <c r="CM145" s="189"/>
      <c r="CN145" s="190"/>
      <c r="CO145" s="182"/>
      <c r="CP145" s="183"/>
      <c r="CQ145" s="183"/>
      <c r="CR145" s="183"/>
      <c r="CS145" s="183"/>
      <c r="CT145" s="183"/>
      <c r="CU145" s="183"/>
      <c r="CV145" s="600"/>
    </row>
    <row r="146" spans="2:100">
      <c r="B146" s="220" t="s">
        <v>85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2"/>
      <c r="S146" s="223" t="s">
        <v>86</v>
      </c>
      <c r="T146" s="224"/>
      <c r="U146" s="224"/>
      <c r="V146" s="225"/>
      <c r="W146" s="275" t="s">
        <v>92</v>
      </c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7"/>
      <c r="AJ146" s="167"/>
      <c r="AK146" s="168"/>
      <c r="AL146" s="168"/>
      <c r="AM146" s="168"/>
      <c r="AN146" s="168"/>
      <c r="AO146" s="168"/>
      <c r="AP146" s="168"/>
      <c r="AQ146" s="168"/>
      <c r="AR146" s="169"/>
      <c r="AS146" s="348" t="s">
        <v>83</v>
      </c>
      <c r="AT146" s="349"/>
      <c r="AU146" s="349"/>
      <c r="AV146" s="349"/>
      <c r="AW146" s="349"/>
      <c r="AX146" s="349"/>
      <c r="AY146" s="349"/>
      <c r="AZ146" s="350"/>
      <c r="BA146" s="348"/>
      <c r="BB146" s="349"/>
      <c r="BC146" s="349"/>
      <c r="BD146" s="349"/>
      <c r="BE146" s="349"/>
      <c r="BF146" s="349"/>
      <c r="BG146" s="349"/>
      <c r="BH146" s="350"/>
      <c r="BI146" s="348" t="s">
        <v>83</v>
      </c>
      <c r="BJ146" s="349"/>
      <c r="BK146" s="349"/>
      <c r="BL146" s="349"/>
      <c r="BM146" s="349"/>
      <c r="BN146" s="349"/>
      <c r="BO146" s="349"/>
      <c r="BP146" s="350"/>
      <c r="BQ146" s="348" t="s">
        <v>83</v>
      </c>
      <c r="BR146" s="349"/>
      <c r="BS146" s="349"/>
      <c r="BT146" s="349"/>
      <c r="BU146" s="349"/>
      <c r="BV146" s="349"/>
      <c r="BW146" s="349"/>
      <c r="BX146" s="350"/>
      <c r="BY146" s="348" t="s">
        <v>83</v>
      </c>
      <c r="BZ146" s="349"/>
      <c r="CA146" s="349"/>
      <c r="CB146" s="349"/>
      <c r="CC146" s="349"/>
      <c r="CD146" s="349"/>
      <c r="CE146" s="349"/>
      <c r="CF146" s="350"/>
      <c r="CG146" s="354"/>
      <c r="CH146" s="253"/>
      <c r="CI146" s="253"/>
      <c r="CJ146" s="253"/>
      <c r="CK146" s="253"/>
      <c r="CL146" s="253"/>
      <c r="CM146" s="253"/>
      <c r="CN146" s="254"/>
      <c r="CO146" s="348" t="s">
        <v>83</v>
      </c>
      <c r="CP146" s="349"/>
      <c r="CQ146" s="349"/>
      <c r="CR146" s="349"/>
      <c r="CS146" s="349"/>
      <c r="CT146" s="349"/>
      <c r="CU146" s="349"/>
      <c r="CV146" s="597"/>
    </row>
    <row r="147" spans="2:100">
      <c r="B147" s="233" t="s">
        <v>87</v>
      </c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5"/>
      <c r="S147" s="162"/>
      <c r="T147" s="163"/>
      <c r="U147" s="163"/>
      <c r="V147" s="164"/>
      <c r="W147" s="278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80"/>
      <c r="AJ147" s="170"/>
      <c r="AK147" s="171"/>
      <c r="AL147" s="171"/>
      <c r="AM147" s="171"/>
      <c r="AN147" s="171"/>
      <c r="AO147" s="171"/>
      <c r="AP147" s="171"/>
      <c r="AQ147" s="171"/>
      <c r="AR147" s="172"/>
      <c r="AS147" s="351"/>
      <c r="AT147" s="352"/>
      <c r="AU147" s="352"/>
      <c r="AV147" s="352"/>
      <c r="AW147" s="352"/>
      <c r="AX147" s="352"/>
      <c r="AY147" s="352"/>
      <c r="AZ147" s="353"/>
      <c r="BA147" s="351"/>
      <c r="BB147" s="352"/>
      <c r="BC147" s="352"/>
      <c r="BD147" s="352"/>
      <c r="BE147" s="352"/>
      <c r="BF147" s="352"/>
      <c r="BG147" s="352"/>
      <c r="BH147" s="353"/>
      <c r="BI147" s="351"/>
      <c r="BJ147" s="352"/>
      <c r="BK147" s="352"/>
      <c r="BL147" s="352"/>
      <c r="BM147" s="352"/>
      <c r="BN147" s="352"/>
      <c r="BO147" s="352"/>
      <c r="BP147" s="353"/>
      <c r="BQ147" s="351"/>
      <c r="BR147" s="352"/>
      <c r="BS147" s="352"/>
      <c r="BT147" s="352"/>
      <c r="BU147" s="352"/>
      <c r="BV147" s="352"/>
      <c r="BW147" s="352"/>
      <c r="BX147" s="353"/>
      <c r="BY147" s="351"/>
      <c r="BZ147" s="352"/>
      <c r="CA147" s="352"/>
      <c r="CB147" s="352"/>
      <c r="CC147" s="352"/>
      <c r="CD147" s="352"/>
      <c r="CE147" s="352"/>
      <c r="CF147" s="353"/>
      <c r="CG147" s="182"/>
      <c r="CH147" s="183"/>
      <c r="CI147" s="183"/>
      <c r="CJ147" s="183"/>
      <c r="CK147" s="183"/>
      <c r="CL147" s="183"/>
      <c r="CM147" s="183"/>
      <c r="CN147" s="184"/>
      <c r="CO147" s="351"/>
      <c r="CP147" s="352"/>
      <c r="CQ147" s="352"/>
      <c r="CR147" s="352"/>
      <c r="CS147" s="352"/>
      <c r="CT147" s="352"/>
      <c r="CU147" s="352"/>
      <c r="CV147" s="599"/>
    </row>
    <row r="148" spans="2:100">
      <c r="B148" s="327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8"/>
      <c r="R148" s="329"/>
      <c r="S148" s="207"/>
      <c r="T148" s="208"/>
      <c r="U148" s="208"/>
      <c r="V148" s="209"/>
      <c r="W148" s="555"/>
      <c r="X148" s="556"/>
      <c r="Y148" s="556"/>
      <c r="Z148" s="556"/>
      <c r="AA148" s="556"/>
      <c r="AB148" s="556"/>
      <c r="AC148" s="556"/>
      <c r="AD148" s="556"/>
      <c r="AE148" s="556"/>
      <c r="AF148" s="556"/>
      <c r="AG148" s="556"/>
      <c r="AH148" s="556"/>
      <c r="AI148" s="557"/>
      <c r="AJ148" s="580"/>
      <c r="AK148" s="581"/>
      <c r="AL148" s="581"/>
      <c r="AM148" s="581"/>
      <c r="AN148" s="581"/>
      <c r="AO148" s="581"/>
      <c r="AP148" s="581"/>
      <c r="AQ148" s="581"/>
      <c r="AR148" s="582"/>
      <c r="AS148" s="579"/>
      <c r="AT148" s="256"/>
      <c r="AU148" s="256"/>
      <c r="AV148" s="256"/>
      <c r="AW148" s="256"/>
      <c r="AX148" s="256"/>
      <c r="AY148" s="256"/>
      <c r="AZ148" s="257"/>
      <c r="BA148" s="579"/>
      <c r="BB148" s="256"/>
      <c r="BC148" s="256"/>
      <c r="BD148" s="256"/>
      <c r="BE148" s="256"/>
      <c r="BF148" s="256"/>
      <c r="BG148" s="256"/>
      <c r="BH148" s="257"/>
      <c r="BI148" s="579"/>
      <c r="BJ148" s="256"/>
      <c r="BK148" s="256"/>
      <c r="BL148" s="256"/>
      <c r="BM148" s="256"/>
      <c r="BN148" s="256"/>
      <c r="BO148" s="256"/>
      <c r="BP148" s="257"/>
      <c r="BQ148" s="579"/>
      <c r="BR148" s="256"/>
      <c r="BS148" s="256"/>
      <c r="BT148" s="256"/>
      <c r="BU148" s="256"/>
      <c r="BV148" s="256"/>
      <c r="BW148" s="256"/>
      <c r="BX148" s="257"/>
      <c r="BY148" s="579"/>
      <c r="BZ148" s="256"/>
      <c r="CA148" s="256"/>
      <c r="CB148" s="256"/>
      <c r="CC148" s="256"/>
      <c r="CD148" s="256"/>
      <c r="CE148" s="256"/>
      <c r="CF148" s="257"/>
      <c r="CG148" s="579"/>
      <c r="CH148" s="256"/>
      <c r="CI148" s="256"/>
      <c r="CJ148" s="256"/>
      <c r="CK148" s="256"/>
      <c r="CL148" s="256"/>
      <c r="CM148" s="256"/>
      <c r="CN148" s="257"/>
      <c r="CO148" s="579"/>
      <c r="CP148" s="256"/>
      <c r="CQ148" s="256"/>
      <c r="CR148" s="256"/>
      <c r="CS148" s="256"/>
      <c r="CT148" s="256"/>
      <c r="CU148" s="256"/>
      <c r="CV148" s="601"/>
    </row>
    <row r="149" spans="2:100">
      <c r="B149" s="227" t="s">
        <v>88</v>
      </c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9"/>
      <c r="S149" s="223" t="s">
        <v>89</v>
      </c>
      <c r="T149" s="224"/>
      <c r="U149" s="224"/>
      <c r="V149" s="225"/>
      <c r="W149" s="275" t="s">
        <v>92</v>
      </c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7"/>
      <c r="AJ149" s="230">
        <f>AS149+BY149+CG149+CO149</f>
        <v>6775000</v>
      </c>
      <c r="AK149" s="231"/>
      <c r="AL149" s="231"/>
      <c r="AM149" s="231"/>
      <c r="AN149" s="231"/>
      <c r="AO149" s="231"/>
      <c r="AP149" s="231"/>
      <c r="AQ149" s="231"/>
      <c r="AR149" s="232"/>
      <c r="AS149" s="230">
        <v>6775000</v>
      </c>
      <c r="AT149" s="231"/>
      <c r="AU149" s="231"/>
      <c r="AV149" s="231"/>
      <c r="AW149" s="231"/>
      <c r="AX149" s="231"/>
      <c r="AY149" s="231"/>
      <c r="AZ149" s="232"/>
      <c r="BA149" s="348"/>
      <c r="BB149" s="349"/>
      <c r="BC149" s="349"/>
      <c r="BD149" s="349"/>
      <c r="BE149" s="349"/>
      <c r="BF149" s="349"/>
      <c r="BG149" s="349"/>
      <c r="BH149" s="350"/>
      <c r="BI149" s="348" t="s">
        <v>83</v>
      </c>
      <c r="BJ149" s="349"/>
      <c r="BK149" s="349"/>
      <c r="BL149" s="349"/>
      <c r="BM149" s="349"/>
      <c r="BN149" s="349"/>
      <c r="BO149" s="349"/>
      <c r="BP149" s="350"/>
      <c r="BQ149" s="348" t="s">
        <v>83</v>
      </c>
      <c r="BR149" s="349"/>
      <c r="BS149" s="349"/>
      <c r="BT149" s="349"/>
      <c r="BU149" s="349"/>
      <c r="BV149" s="349"/>
      <c r="BW149" s="349"/>
      <c r="BX149" s="350"/>
      <c r="BY149" s="354"/>
      <c r="BZ149" s="253"/>
      <c r="CA149" s="253"/>
      <c r="CB149" s="253"/>
      <c r="CC149" s="253"/>
      <c r="CD149" s="253"/>
      <c r="CE149" s="253"/>
      <c r="CF149" s="254"/>
      <c r="CG149" s="354"/>
      <c r="CH149" s="253"/>
      <c r="CI149" s="253"/>
      <c r="CJ149" s="253"/>
      <c r="CK149" s="253"/>
      <c r="CL149" s="253"/>
      <c r="CM149" s="253"/>
      <c r="CN149" s="254"/>
      <c r="CO149" s="354"/>
      <c r="CP149" s="253"/>
      <c r="CQ149" s="253"/>
      <c r="CR149" s="253"/>
      <c r="CS149" s="253"/>
      <c r="CT149" s="253"/>
      <c r="CU149" s="253"/>
      <c r="CV149" s="594"/>
    </row>
    <row r="150" spans="2:100">
      <c r="B150" s="233" t="s">
        <v>90</v>
      </c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5"/>
      <c r="S150" s="162"/>
      <c r="T150" s="163"/>
      <c r="U150" s="163"/>
      <c r="V150" s="164"/>
      <c r="W150" s="278"/>
      <c r="X150" s="279"/>
      <c r="Y150" s="279"/>
      <c r="Z150" s="279"/>
      <c r="AA150" s="279"/>
      <c r="AB150" s="279"/>
      <c r="AC150" s="279"/>
      <c r="AD150" s="279"/>
      <c r="AE150" s="279"/>
      <c r="AF150" s="279"/>
      <c r="AG150" s="279"/>
      <c r="AH150" s="279"/>
      <c r="AI150" s="280"/>
      <c r="AJ150" s="170"/>
      <c r="AK150" s="171"/>
      <c r="AL150" s="171"/>
      <c r="AM150" s="171"/>
      <c r="AN150" s="171"/>
      <c r="AO150" s="171"/>
      <c r="AP150" s="171"/>
      <c r="AQ150" s="171"/>
      <c r="AR150" s="172"/>
      <c r="AS150" s="170"/>
      <c r="AT150" s="171"/>
      <c r="AU150" s="171"/>
      <c r="AV150" s="171"/>
      <c r="AW150" s="171"/>
      <c r="AX150" s="171"/>
      <c r="AY150" s="171"/>
      <c r="AZ150" s="172"/>
      <c r="BA150" s="351"/>
      <c r="BB150" s="352"/>
      <c r="BC150" s="352"/>
      <c r="BD150" s="352"/>
      <c r="BE150" s="352"/>
      <c r="BF150" s="352"/>
      <c r="BG150" s="352"/>
      <c r="BH150" s="353"/>
      <c r="BI150" s="351"/>
      <c r="BJ150" s="352"/>
      <c r="BK150" s="352"/>
      <c r="BL150" s="352"/>
      <c r="BM150" s="352"/>
      <c r="BN150" s="352"/>
      <c r="BO150" s="352"/>
      <c r="BP150" s="353"/>
      <c r="BQ150" s="351"/>
      <c r="BR150" s="352"/>
      <c r="BS150" s="352"/>
      <c r="BT150" s="352"/>
      <c r="BU150" s="352"/>
      <c r="BV150" s="352"/>
      <c r="BW150" s="352"/>
      <c r="BX150" s="353"/>
      <c r="BY150" s="182"/>
      <c r="BZ150" s="183"/>
      <c r="CA150" s="183"/>
      <c r="CB150" s="183"/>
      <c r="CC150" s="183"/>
      <c r="CD150" s="183"/>
      <c r="CE150" s="183"/>
      <c r="CF150" s="184"/>
      <c r="CG150" s="182"/>
      <c r="CH150" s="183"/>
      <c r="CI150" s="183"/>
      <c r="CJ150" s="183"/>
      <c r="CK150" s="183"/>
      <c r="CL150" s="183"/>
      <c r="CM150" s="183"/>
      <c r="CN150" s="184"/>
      <c r="CO150" s="182"/>
      <c r="CP150" s="183"/>
      <c r="CQ150" s="183"/>
      <c r="CR150" s="183"/>
      <c r="CS150" s="183"/>
      <c r="CT150" s="183"/>
      <c r="CU150" s="183"/>
      <c r="CV150" s="600"/>
    </row>
    <row r="151" spans="2:100">
      <c r="B151" s="327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Q151" s="328"/>
      <c r="R151" s="329"/>
      <c r="S151" s="207"/>
      <c r="T151" s="208"/>
      <c r="U151" s="208"/>
      <c r="V151" s="209"/>
      <c r="W151" s="555"/>
      <c r="X151" s="556"/>
      <c r="Y151" s="556"/>
      <c r="Z151" s="556"/>
      <c r="AA151" s="556"/>
      <c r="AB151" s="556"/>
      <c r="AC151" s="556"/>
      <c r="AD151" s="556"/>
      <c r="AE151" s="556"/>
      <c r="AF151" s="556"/>
      <c r="AG151" s="556"/>
      <c r="AH151" s="556"/>
      <c r="AI151" s="557"/>
      <c r="AJ151" s="580"/>
      <c r="AK151" s="581"/>
      <c r="AL151" s="581"/>
      <c r="AM151" s="581"/>
      <c r="AN151" s="581"/>
      <c r="AO151" s="581"/>
      <c r="AP151" s="581"/>
      <c r="AQ151" s="581"/>
      <c r="AR151" s="582"/>
      <c r="AS151" s="579"/>
      <c r="AT151" s="256"/>
      <c r="AU151" s="256"/>
      <c r="AV151" s="256"/>
      <c r="AW151" s="256"/>
      <c r="AX151" s="256"/>
      <c r="AY151" s="256"/>
      <c r="AZ151" s="257"/>
      <c r="BA151" s="579"/>
      <c r="BB151" s="256"/>
      <c r="BC151" s="256"/>
      <c r="BD151" s="256"/>
      <c r="BE151" s="256"/>
      <c r="BF151" s="256"/>
      <c r="BG151" s="256"/>
      <c r="BH151" s="257"/>
      <c r="BI151" s="579"/>
      <c r="BJ151" s="256"/>
      <c r="BK151" s="256"/>
      <c r="BL151" s="256"/>
      <c r="BM151" s="256"/>
      <c r="BN151" s="256"/>
      <c r="BO151" s="256"/>
      <c r="BP151" s="257"/>
      <c r="BQ151" s="579"/>
      <c r="BR151" s="256"/>
      <c r="BS151" s="256"/>
      <c r="BT151" s="256"/>
      <c r="BU151" s="256"/>
      <c r="BV151" s="256"/>
      <c r="BW151" s="256"/>
      <c r="BX151" s="257"/>
      <c r="BY151" s="579"/>
      <c r="BZ151" s="256"/>
      <c r="CA151" s="256"/>
      <c r="CB151" s="256"/>
      <c r="CC151" s="256"/>
      <c r="CD151" s="256"/>
      <c r="CE151" s="256"/>
      <c r="CF151" s="257"/>
      <c r="CG151" s="579"/>
      <c r="CH151" s="256"/>
      <c r="CI151" s="256"/>
      <c r="CJ151" s="256"/>
      <c r="CK151" s="256"/>
      <c r="CL151" s="256"/>
      <c r="CM151" s="256"/>
      <c r="CN151" s="257"/>
      <c r="CO151" s="579"/>
      <c r="CP151" s="256"/>
      <c r="CQ151" s="256"/>
      <c r="CR151" s="256"/>
      <c r="CS151" s="256"/>
      <c r="CT151" s="256"/>
      <c r="CU151" s="256"/>
      <c r="CV151" s="601"/>
    </row>
    <row r="152" spans="2:100">
      <c r="B152" s="246" t="s">
        <v>91</v>
      </c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8"/>
      <c r="S152" s="223" t="s">
        <v>92</v>
      </c>
      <c r="T152" s="224"/>
      <c r="U152" s="224"/>
      <c r="V152" s="225"/>
      <c r="W152" s="27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7"/>
      <c r="AJ152" s="230"/>
      <c r="AK152" s="231"/>
      <c r="AL152" s="231"/>
      <c r="AM152" s="231"/>
      <c r="AN152" s="231"/>
      <c r="AO152" s="231"/>
      <c r="AP152" s="231"/>
      <c r="AQ152" s="231"/>
      <c r="AR152" s="232"/>
      <c r="AS152" s="348" t="s">
        <v>83</v>
      </c>
      <c r="AT152" s="349"/>
      <c r="AU152" s="349"/>
      <c r="AV152" s="349"/>
      <c r="AW152" s="349"/>
      <c r="AX152" s="349"/>
      <c r="AY152" s="349"/>
      <c r="AZ152" s="350"/>
      <c r="BA152" s="348"/>
      <c r="BB152" s="349"/>
      <c r="BC152" s="349"/>
      <c r="BD152" s="349"/>
      <c r="BE152" s="349"/>
      <c r="BF152" s="349"/>
      <c r="BG152" s="349"/>
      <c r="BH152" s="350"/>
      <c r="BI152" s="348" t="s">
        <v>83</v>
      </c>
      <c r="BJ152" s="349"/>
      <c r="BK152" s="349"/>
      <c r="BL152" s="349"/>
      <c r="BM152" s="349"/>
      <c r="BN152" s="349"/>
      <c r="BO152" s="349"/>
      <c r="BP152" s="350"/>
      <c r="BQ152" s="348" t="s">
        <v>83</v>
      </c>
      <c r="BR152" s="349"/>
      <c r="BS152" s="349"/>
      <c r="BT152" s="349"/>
      <c r="BU152" s="349"/>
      <c r="BV152" s="349"/>
      <c r="BW152" s="349"/>
      <c r="BX152" s="350"/>
      <c r="BY152" s="348" t="s">
        <v>83</v>
      </c>
      <c r="BZ152" s="349"/>
      <c r="CA152" s="349"/>
      <c r="CB152" s="349"/>
      <c r="CC152" s="349"/>
      <c r="CD152" s="349"/>
      <c r="CE152" s="349"/>
      <c r="CF152" s="350"/>
      <c r="CG152" s="354"/>
      <c r="CH152" s="253"/>
      <c r="CI152" s="253"/>
      <c r="CJ152" s="253"/>
      <c r="CK152" s="253"/>
      <c r="CL152" s="253"/>
      <c r="CM152" s="253"/>
      <c r="CN152" s="254"/>
      <c r="CO152" s="348" t="s">
        <v>83</v>
      </c>
      <c r="CP152" s="349"/>
      <c r="CQ152" s="349"/>
      <c r="CR152" s="349"/>
      <c r="CS152" s="349"/>
      <c r="CT152" s="349"/>
      <c r="CU152" s="349"/>
      <c r="CV152" s="597"/>
    </row>
    <row r="153" spans="2:100">
      <c r="B153" s="324" t="s">
        <v>93</v>
      </c>
      <c r="C153" s="325"/>
      <c r="D153" s="325"/>
      <c r="E153" s="325"/>
      <c r="F153" s="325"/>
      <c r="G153" s="325"/>
      <c r="H153" s="325"/>
      <c r="I153" s="325"/>
      <c r="J153" s="325"/>
      <c r="K153" s="325"/>
      <c r="L153" s="325"/>
      <c r="M153" s="325"/>
      <c r="N153" s="325"/>
      <c r="O153" s="325"/>
      <c r="P153" s="325"/>
      <c r="Q153" s="325"/>
      <c r="R153" s="326"/>
      <c r="S153" s="239"/>
      <c r="T153" s="240"/>
      <c r="U153" s="240"/>
      <c r="V153" s="241"/>
      <c r="W153" s="321"/>
      <c r="X153" s="322"/>
      <c r="Y153" s="322"/>
      <c r="Z153" s="322"/>
      <c r="AA153" s="322"/>
      <c r="AB153" s="322"/>
      <c r="AC153" s="322"/>
      <c r="AD153" s="322"/>
      <c r="AE153" s="322"/>
      <c r="AF153" s="322"/>
      <c r="AG153" s="322"/>
      <c r="AH153" s="322"/>
      <c r="AI153" s="323"/>
      <c r="AJ153" s="585"/>
      <c r="AK153" s="586"/>
      <c r="AL153" s="586"/>
      <c r="AM153" s="586"/>
      <c r="AN153" s="586"/>
      <c r="AO153" s="586"/>
      <c r="AP153" s="586"/>
      <c r="AQ153" s="586"/>
      <c r="AR153" s="587"/>
      <c r="AS153" s="507"/>
      <c r="AT153" s="508"/>
      <c r="AU153" s="508"/>
      <c r="AV153" s="508"/>
      <c r="AW153" s="508"/>
      <c r="AX153" s="508"/>
      <c r="AY153" s="508"/>
      <c r="AZ153" s="509"/>
      <c r="BA153" s="507"/>
      <c r="BB153" s="508"/>
      <c r="BC153" s="508"/>
      <c r="BD153" s="508"/>
      <c r="BE153" s="508"/>
      <c r="BF153" s="508"/>
      <c r="BG153" s="508"/>
      <c r="BH153" s="509"/>
      <c r="BI153" s="507"/>
      <c r="BJ153" s="508"/>
      <c r="BK153" s="508"/>
      <c r="BL153" s="508"/>
      <c r="BM153" s="508"/>
      <c r="BN153" s="508"/>
      <c r="BO153" s="508"/>
      <c r="BP153" s="509"/>
      <c r="BQ153" s="507"/>
      <c r="BR153" s="508"/>
      <c r="BS153" s="508"/>
      <c r="BT153" s="508"/>
      <c r="BU153" s="508"/>
      <c r="BV153" s="508"/>
      <c r="BW153" s="508"/>
      <c r="BX153" s="509"/>
      <c r="BY153" s="507"/>
      <c r="BZ153" s="508"/>
      <c r="CA153" s="508"/>
      <c r="CB153" s="508"/>
      <c r="CC153" s="508"/>
      <c r="CD153" s="508"/>
      <c r="CE153" s="508"/>
      <c r="CF153" s="509"/>
      <c r="CG153" s="606"/>
      <c r="CH153" s="607"/>
      <c r="CI153" s="607"/>
      <c r="CJ153" s="607"/>
      <c r="CK153" s="607"/>
      <c r="CL153" s="607"/>
      <c r="CM153" s="607"/>
      <c r="CN153" s="608"/>
      <c r="CO153" s="507"/>
      <c r="CP153" s="508"/>
      <c r="CQ153" s="508"/>
      <c r="CR153" s="508"/>
      <c r="CS153" s="508"/>
      <c r="CT153" s="508"/>
      <c r="CU153" s="508"/>
      <c r="CV153" s="598"/>
    </row>
    <row r="154" spans="2:100">
      <c r="B154" s="287" t="s">
        <v>94</v>
      </c>
      <c r="C154" s="288"/>
      <c r="D154" s="288"/>
      <c r="E154" s="288"/>
      <c r="F154" s="288"/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9"/>
      <c r="S154" s="162"/>
      <c r="T154" s="163"/>
      <c r="U154" s="163"/>
      <c r="V154" s="164"/>
      <c r="W154" s="278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80"/>
      <c r="AJ154" s="170"/>
      <c r="AK154" s="171"/>
      <c r="AL154" s="171"/>
      <c r="AM154" s="171"/>
      <c r="AN154" s="171"/>
      <c r="AO154" s="171"/>
      <c r="AP154" s="171"/>
      <c r="AQ154" s="171"/>
      <c r="AR154" s="172"/>
      <c r="AS154" s="351"/>
      <c r="AT154" s="352"/>
      <c r="AU154" s="352"/>
      <c r="AV154" s="352"/>
      <c r="AW154" s="352"/>
      <c r="AX154" s="352"/>
      <c r="AY154" s="352"/>
      <c r="AZ154" s="353"/>
      <c r="BA154" s="351"/>
      <c r="BB154" s="352"/>
      <c r="BC154" s="352"/>
      <c r="BD154" s="352"/>
      <c r="BE154" s="352"/>
      <c r="BF154" s="352"/>
      <c r="BG154" s="352"/>
      <c r="BH154" s="353"/>
      <c r="BI154" s="351"/>
      <c r="BJ154" s="352"/>
      <c r="BK154" s="352"/>
      <c r="BL154" s="352"/>
      <c r="BM154" s="352"/>
      <c r="BN154" s="352"/>
      <c r="BO154" s="352"/>
      <c r="BP154" s="353"/>
      <c r="BQ154" s="351"/>
      <c r="BR154" s="352"/>
      <c r="BS154" s="352"/>
      <c r="BT154" s="352"/>
      <c r="BU154" s="352"/>
      <c r="BV154" s="352"/>
      <c r="BW154" s="352"/>
      <c r="BX154" s="353"/>
      <c r="BY154" s="351"/>
      <c r="BZ154" s="352"/>
      <c r="CA154" s="352"/>
      <c r="CB154" s="352"/>
      <c r="CC154" s="352"/>
      <c r="CD154" s="352"/>
      <c r="CE154" s="352"/>
      <c r="CF154" s="353"/>
      <c r="CG154" s="182"/>
      <c r="CH154" s="183"/>
      <c r="CI154" s="183"/>
      <c r="CJ154" s="183"/>
      <c r="CK154" s="183"/>
      <c r="CL154" s="183"/>
      <c r="CM154" s="183"/>
      <c r="CN154" s="184"/>
      <c r="CO154" s="351"/>
      <c r="CP154" s="352"/>
      <c r="CQ154" s="352"/>
      <c r="CR154" s="352"/>
      <c r="CS154" s="352"/>
      <c r="CT154" s="352"/>
      <c r="CU154" s="352"/>
      <c r="CV154" s="599"/>
    </row>
    <row r="155" spans="2:100" ht="12" customHeight="1">
      <c r="B155" s="246" t="s">
        <v>95</v>
      </c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8"/>
      <c r="S155" s="223" t="s">
        <v>96</v>
      </c>
      <c r="T155" s="224"/>
      <c r="U155" s="224"/>
      <c r="V155" s="225"/>
      <c r="W155" s="275"/>
      <c r="X155" s="276"/>
      <c r="Y155" s="276"/>
      <c r="Z155" s="276"/>
      <c r="AA155" s="276"/>
      <c r="AB155" s="276"/>
      <c r="AC155" s="276"/>
      <c r="AD155" s="276"/>
      <c r="AE155" s="276"/>
      <c r="AF155" s="276"/>
      <c r="AG155" s="276"/>
      <c r="AH155" s="276"/>
      <c r="AI155" s="277"/>
      <c r="AJ155" s="230"/>
      <c r="AK155" s="231"/>
      <c r="AL155" s="231"/>
      <c r="AM155" s="231"/>
      <c r="AN155" s="231"/>
      <c r="AO155" s="231"/>
      <c r="AP155" s="231"/>
      <c r="AQ155" s="231"/>
      <c r="AR155" s="232"/>
      <c r="AS155" s="348" t="s">
        <v>83</v>
      </c>
      <c r="AT155" s="349"/>
      <c r="AU155" s="349"/>
      <c r="AV155" s="349"/>
      <c r="AW155" s="349"/>
      <c r="AX155" s="349"/>
      <c r="AY155" s="349"/>
      <c r="AZ155" s="350"/>
      <c r="BA155" s="348"/>
      <c r="BB155" s="349"/>
      <c r="BC155" s="349"/>
      <c r="BD155" s="349"/>
      <c r="BE155" s="349"/>
      <c r="BF155" s="349"/>
      <c r="BG155" s="349"/>
      <c r="BH155" s="350"/>
      <c r="BI155" s="348" t="s">
        <v>83</v>
      </c>
      <c r="BJ155" s="349"/>
      <c r="BK155" s="349"/>
      <c r="BL155" s="349"/>
      <c r="BM155" s="349"/>
      <c r="BN155" s="349"/>
      <c r="BO155" s="349"/>
      <c r="BP155" s="350"/>
      <c r="BQ155" s="348" t="s">
        <v>83</v>
      </c>
      <c r="BR155" s="349"/>
      <c r="BS155" s="349"/>
      <c r="BT155" s="349"/>
      <c r="BU155" s="349"/>
      <c r="BV155" s="349"/>
      <c r="BW155" s="349"/>
      <c r="BX155" s="350"/>
      <c r="BY155" s="348" t="s">
        <v>83</v>
      </c>
      <c r="BZ155" s="349"/>
      <c r="CA155" s="349"/>
      <c r="CB155" s="349"/>
      <c r="CC155" s="349"/>
      <c r="CD155" s="349"/>
      <c r="CE155" s="349"/>
      <c r="CF155" s="350"/>
      <c r="CG155" s="354"/>
      <c r="CH155" s="253"/>
      <c r="CI155" s="253"/>
      <c r="CJ155" s="253"/>
      <c r="CK155" s="253"/>
      <c r="CL155" s="253"/>
      <c r="CM155" s="253"/>
      <c r="CN155" s="254"/>
      <c r="CO155" s="348" t="s">
        <v>83</v>
      </c>
      <c r="CP155" s="349"/>
      <c r="CQ155" s="349"/>
      <c r="CR155" s="349"/>
      <c r="CS155" s="349"/>
      <c r="CT155" s="349"/>
      <c r="CU155" s="349"/>
      <c r="CV155" s="597"/>
    </row>
    <row r="156" spans="2:100" ht="12.75" customHeight="1">
      <c r="B156" s="324" t="s">
        <v>97</v>
      </c>
      <c r="C156" s="325"/>
      <c r="D156" s="325"/>
      <c r="E156" s="325"/>
      <c r="F156" s="325"/>
      <c r="G156" s="325"/>
      <c r="H156" s="325"/>
      <c r="I156" s="325"/>
      <c r="J156" s="325"/>
      <c r="K156" s="325"/>
      <c r="L156" s="325"/>
      <c r="M156" s="325"/>
      <c r="N156" s="325"/>
      <c r="O156" s="325"/>
      <c r="P156" s="325"/>
      <c r="Q156" s="325"/>
      <c r="R156" s="326"/>
      <c r="S156" s="239"/>
      <c r="T156" s="240"/>
      <c r="U156" s="240"/>
      <c r="V156" s="241"/>
      <c r="W156" s="321"/>
      <c r="X156" s="322"/>
      <c r="Y156" s="322"/>
      <c r="Z156" s="322"/>
      <c r="AA156" s="322"/>
      <c r="AB156" s="322"/>
      <c r="AC156" s="322"/>
      <c r="AD156" s="322"/>
      <c r="AE156" s="322"/>
      <c r="AF156" s="322"/>
      <c r="AG156" s="322"/>
      <c r="AH156" s="322"/>
      <c r="AI156" s="323"/>
      <c r="AJ156" s="585"/>
      <c r="AK156" s="586"/>
      <c r="AL156" s="586"/>
      <c r="AM156" s="586"/>
      <c r="AN156" s="586"/>
      <c r="AO156" s="586"/>
      <c r="AP156" s="586"/>
      <c r="AQ156" s="586"/>
      <c r="AR156" s="587"/>
      <c r="AS156" s="507"/>
      <c r="AT156" s="508"/>
      <c r="AU156" s="508"/>
      <c r="AV156" s="508"/>
      <c r="AW156" s="508"/>
      <c r="AX156" s="508"/>
      <c r="AY156" s="508"/>
      <c r="AZ156" s="509"/>
      <c r="BA156" s="507"/>
      <c r="BB156" s="508"/>
      <c r="BC156" s="508"/>
      <c r="BD156" s="508"/>
      <c r="BE156" s="508"/>
      <c r="BF156" s="508"/>
      <c r="BG156" s="508"/>
      <c r="BH156" s="509"/>
      <c r="BI156" s="507"/>
      <c r="BJ156" s="508"/>
      <c r="BK156" s="508"/>
      <c r="BL156" s="508"/>
      <c r="BM156" s="508"/>
      <c r="BN156" s="508"/>
      <c r="BO156" s="508"/>
      <c r="BP156" s="509"/>
      <c r="BQ156" s="507"/>
      <c r="BR156" s="508"/>
      <c r="BS156" s="508"/>
      <c r="BT156" s="508"/>
      <c r="BU156" s="508"/>
      <c r="BV156" s="508"/>
      <c r="BW156" s="508"/>
      <c r="BX156" s="509"/>
      <c r="BY156" s="507"/>
      <c r="BZ156" s="508"/>
      <c r="CA156" s="508"/>
      <c r="CB156" s="508"/>
      <c r="CC156" s="508"/>
      <c r="CD156" s="508"/>
      <c r="CE156" s="508"/>
      <c r="CF156" s="509"/>
      <c r="CG156" s="606"/>
      <c r="CH156" s="607"/>
      <c r="CI156" s="607"/>
      <c r="CJ156" s="607"/>
      <c r="CK156" s="607"/>
      <c r="CL156" s="607"/>
      <c r="CM156" s="607"/>
      <c r="CN156" s="608"/>
      <c r="CO156" s="507"/>
      <c r="CP156" s="508"/>
      <c r="CQ156" s="508"/>
      <c r="CR156" s="508"/>
      <c r="CS156" s="508"/>
      <c r="CT156" s="508"/>
      <c r="CU156" s="508"/>
      <c r="CV156" s="598"/>
    </row>
    <row r="157" spans="2:100" ht="12" customHeight="1">
      <c r="B157" s="324" t="s">
        <v>98</v>
      </c>
      <c r="C157" s="325"/>
      <c r="D157" s="325"/>
      <c r="E157" s="325"/>
      <c r="F157" s="325"/>
      <c r="G157" s="325"/>
      <c r="H157" s="325"/>
      <c r="I157" s="325"/>
      <c r="J157" s="325"/>
      <c r="K157" s="325"/>
      <c r="L157" s="325"/>
      <c r="M157" s="325"/>
      <c r="N157" s="325"/>
      <c r="O157" s="325"/>
      <c r="P157" s="325"/>
      <c r="Q157" s="325"/>
      <c r="R157" s="326"/>
      <c r="S157" s="239"/>
      <c r="T157" s="240"/>
      <c r="U157" s="240"/>
      <c r="V157" s="241"/>
      <c r="W157" s="321"/>
      <c r="X157" s="322"/>
      <c r="Y157" s="322"/>
      <c r="Z157" s="322"/>
      <c r="AA157" s="322"/>
      <c r="AB157" s="322"/>
      <c r="AC157" s="322"/>
      <c r="AD157" s="322"/>
      <c r="AE157" s="322"/>
      <c r="AF157" s="322"/>
      <c r="AG157" s="322"/>
      <c r="AH157" s="322"/>
      <c r="AI157" s="323"/>
      <c r="AJ157" s="585"/>
      <c r="AK157" s="586"/>
      <c r="AL157" s="586"/>
      <c r="AM157" s="586"/>
      <c r="AN157" s="586"/>
      <c r="AO157" s="586"/>
      <c r="AP157" s="586"/>
      <c r="AQ157" s="586"/>
      <c r="AR157" s="587"/>
      <c r="AS157" s="507"/>
      <c r="AT157" s="508"/>
      <c r="AU157" s="508"/>
      <c r="AV157" s="508"/>
      <c r="AW157" s="508"/>
      <c r="AX157" s="508"/>
      <c r="AY157" s="508"/>
      <c r="AZ157" s="509"/>
      <c r="BA157" s="507"/>
      <c r="BB157" s="508"/>
      <c r="BC157" s="508"/>
      <c r="BD157" s="508"/>
      <c r="BE157" s="508"/>
      <c r="BF157" s="508"/>
      <c r="BG157" s="508"/>
      <c r="BH157" s="509"/>
      <c r="BI157" s="507"/>
      <c r="BJ157" s="508"/>
      <c r="BK157" s="508"/>
      <c r="BL157" s="508"/>
      <c r="BM157" s="508"/>
      <c r="BN157" s="508"/>
      <c r="BO157" s="508"/>
      <c r="BP157" s="509"/>
      <c r="BQ157" s="507"/>
      <c r="BR157" s="508"/>
      <c r="BS157" s="508"/>
      <c r="BT157" s="508"/>
      <c r="BU157" s="508"/>
      <c r="BV157" s="508"/>
      <c r="BW157" s="508"/>
      <c r="BX157" s="509"/>
      <c r="BY157" s="507"/>
      <c r="BZ157" s="508"/>
      <c r="CA157" s="508"/>
      <c r="CB157" s="508"/>
      <c r="CC157" s="508"/>
      <c r="CD157" s="508"/>
      <c r="CE157" s="508"/>
      <c r="CF157" s="509"/>
      <c r="CG157" s="606"/>
      <c r="CH157" s="607"/>
      <c r="CI157" s="607"/>
      <c r="CJ157" s="607"/>
      <c r="CK157" s="607"/>
      <c r="CL157" s="607"/>
      <c r="CM157" s="607"/>
      <c r="CN157" s="608"/>
      <c r="CO157" s="507"/>
      <c r="CP157" s="508"/>
      <c r="CQ157" s="508"/>
      <c r="CR157" s="508"/>
      <c r="CS157" s="508"/>
      <c r="CT157" s="508"/>
      <c r="CU157" s="508"/>
      <c r="CV157" s="598"/>
    </row>
    <row r="158" spans="2:100" ht="13.5" customHeight="1">
      <c r="B158" s="324" t="s">
        <v>99</v>
      </c>
      <c r="C158" s="325"/>
      <c r="D158" s="325"/>
      <c r="E158" s="325"/>
      <c r="F158" s="325"/>
      <c r="G158" s="325"/>
      <c r="H158" s="325"/>
      <c r="I158" s="325"/>
      <c r="J158" s="325"/>
      <c r="K158" s="325"/>
      <c r="L158" s="325"/>
      <c r="M158" s="325"/>
      <c r="N158" s="325"/>
      <c r="O158" s="325"/>
      <c r="P158" s="325"/>
      <c r="Q158" s="325"/>
      <c r="R158" s="326"/>
      <c r="S158" s="239"/>
      <c r="T158" s="240"/>
      <c r="U158" s="240"/>
      <c r="V158" s="241"/>
      <c r="W158" s="321"/>
      <c r="X158" s="322"/>
      <c r="Y158" s="322"/>
      <c r="Z158" s="322"/>
      <c r="AA158" s="322"/>
      <c r="AB158" s="322"/>
      <c r="AC158" s="322"/>
      <c r="AD158" s="322"/>
      <c r="AE158" s="322"/>
      <c r="AF158" s="322"/>
      <c r="AG158" s="322"/>
      <c r="AH158" s="322"/>
      <c r="AI158" s="323"/>
      <c r="AJ158" s="585"/>
      <c r="AK158" s="586"/>
      <c r="AL158" s="586"/>
      <c r="AM158" s="586"/>
      <c r="AN158" s="586"/>
      <c r="AO158" s="586"/>
      <c r="AP158" s="586"/>
      <c r="AQ158" s="586"/>
      <c r="AR158" s="587"/>
      <c r="AS158" s="507"/>
      <c r="AT158" s="508"/>
      <c r="AU158" s="508"/>
      <c r="AV158" s="508"/>
      <c r="AW158" s="508"/>
      <c r="AX158" s="508"/>
      <c r="AY158" s="508"/>
      <c r="AZ158" s="509"/>
      <c r="BA158" s="507"/>
      <c r="BB158" s="508"/>
      <c r="BC158" s="508"/>
      <c r="BD158" s="508"/>
      <c r="BE158" s="508"/>
      <c r="BF158" s="508"/>
      <c r="BG158" s="508"/>
      <c r="BH158" s="509"/>
      <c r="BI158" s="507"/>
      <c r="BJ158" s="508"/>
      <c r="BK158" s="508"/>
      <c r="BL158" s="508"/>
      <c r="BM158" s="508"/>
      <c r="BN158" s="508"/>
      <c r="BO158" s="508"/>
      <c r="BP158" s="509"/>
      <c r="BQ158" s="507"/>
      <c r="BR158" s="508"/>
      <c r="BS158" s="508"/>
      <c r="BT158" s="508"/>
      <c r="BU158" s="508"/>
      <c r="BV158" s="508"/>
      <c r="BW158" s="508"/>
      <c r="BX158" s="509"/>
      <c r="BY158" s="507"/>
      <c r="BZ158" s="508"/>
      <c r="CA158" s="508"/>
      <c r="CB158" s="508"/>
      <c r="CC158" s="508"/>
      <c r="CD158" s="508"/>
      <c r="CE158" s="508"/>
      <c r="CF158" s="509"/>
      <c r="CG158" s="606"/>
      <c r="CH158" s="607"/>
      <c r="CI158" s="607"/>
      <c r="CJ158" s="607"/>
      <c r="CK158" s="607"/>
      <c r="CL158" s="607"/>
      <c r="CM158" s="607"/>
      <c r="CN158" s="608"/>
      <c r="CO158" s="507"/>
      <c r="CP158" s="508"/>
      <c r="CQ158" s="508"/>
      <c r="CR158" s="508"/>
      <c r="CS158" s="508"/>
      <c r="CT158" s="508"/>
      <c r="CU158" s="508"/>
      <c r="CV158" s="598"/>
    </row>
    <row r="159" spans="2:100">
      <c r="B159" s="287" t="s">
        <v>100</v>
      </c>
      <c r="C159" s="288"/>
      <c r="D159" s="288"/>
      <c r="E159" s="288"/>
      <c r="F159" s="288"/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9"/>
      <c r="S159" s="162"/>
      <c r="T159" s="163"/>
      <c r="U159" s="163"/>
      <c r="V159" s="164"/>
      <c r="W159" s="278"/>
      <c r="X159" s="279"/>
      <c r="Y159" s="279"/>
      <c r="Z159" s="279"/>
      <c r="AA159" s="279"/>
      <c r="AB159" s="279"/>
      <c r="AC159" s="279"/>
      <c r="AD159" s="279"/>
      <c r="AE159" s="279"/>
      <c r="AF159" s="279"/>
      <c r="AG159" s="279"/>
      <c r="AH159" s="279"/>
      <c r="AI159" s="280"/>
      <c r="AJ159" s="170"/>
      <c r="AK159" s="171"/>
      <c r="AL159" s="171"/>
      <c r="AM159" s="171"/>
      <c r="AN159" s="171"/>
      <c r="AO159" s="171"/>
      <c r="AP159" s="171"/>
      <c r="AQ159" s="171"/>
      <c r="AR159" s="172"/>
      <c r="AS159" s="351"/>
      <c r="AT159" s="352"/>
      <c r="AU159" s="352"/>
      <c r="AV159" s="352"/>
      <c r="AW159" s="352"/>
      <c r="AX159" s="352"/>
      <c r="AY159" s="352"/>
      <c r="AZ159" s="353"/>
      <c r="BA159" s="351"/>
      <c r="BB159" s="352"/>
      <c r="BC159" s="352"/>
      <c r="BD159" s="352"/>
      <c r="BE159" s="352"/>
      <c r="BF159" s="352"/>
      <c r="BG159" s="352"/>
      <c r="BH159" s="353"/>
      <c r="BI159" s="351"/>
      <c r="BJ159" s="352"/>
      <c r="BK159" s="352"/>
      <c r="BL159" s="352"/>
      <c r="BM159" s="352"/>
      <c r="BN159" s="352"/>
      <c r="BO159" s="352"/>
      <c r="BP159" s="353"/>
      <c r="BQ159" s="351"/>
      <c r="BR159" s="352"/>
      <c r="BS159" s="352"/>
      <c r="BT159" s="352"/>
      <c r="BU159" s="352"/>
      <c r="BV159" s="352"/>
      <c r="BW159" s="352"/>
      <c r="BX159" s="353"/>
      <c r="BY159" s="351"/>
      <c r="BZ159" s="352"/>
      <c r="CA159" s="352"/>
      <c r="CB159" s="352"/>
      <c r="CC159" s="352"/>
      <c r="CD159" s="352"/>
      <c r="CE159" s="352"/>
      <c r="CF159" s="353"/>
      <c r="CG159" s="182"/>
      <c r="CH159" s="183"/>
      <c r="CI159" s="183"/>
      <c r="CJ159" s="183"/>
      <c r="CK159" s="183"/>
      <c r="CL159" s="183"/>
      <c r="CM159" s="183"/>
      <c r="CN159" s="184"/>
      <c r="CO159" s="351"/>
      <c r="CP159" s="352"/>
      <c r="CQ159" s="352"/>
      <c r="CR159" s="352"/>
      <c r="CS159" s="352"/>
      <c r="CT159" s="352"/>
      <c r="CU159" s="352"/>
      <c r="CV159" s="599"/>
    </row>
    <row r="160" spans="2:100">
      <c r="B160" s="227" t="s">
        <v>101</v>
      </c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9"/>
      <c r="S160" s="223" t="s">
        <v>102</v>
      </c>
      <c r="T160" s="224"/>
      <c r="U160" s="224"/>
      <c r="V160" s="225"/>
      <c r="W160" s="275" t="s">
        <v>107</v>
      </c>
      <c r="X160" s="276"/>
      <c r="Y160" s="276"/>
      <c r="Z160" s="276"/>
      <c r="AA160" s="276"/>
      <c r="AB160" s="276"/>
      <c r="AC160" s="276"/>
      <c r="AD160" s="276"/>
      <c r="AE160" s="276"/>
      <c r="AF160" s="276"/>
      <c r="AG160" s="276"/>
      <c r="AH160" s="276"/>
      <c r="AI160" s="277"/>
      <c r="AJ160" s="230">
        <f>BI160+BQ160</f>
        <v>170500</v>
      </c>
      <c r="AK160" s="231"/>
      <c r="AL160" s="231"/>
      <c r="AM160" s="231"/>
      <c r="AN160" s="231"/>
      <c r="AO160" s="231"/>
      <c r="AP160" s="231"/>
      <c r="AQ160" s="231"/>
      <c r="AR160" s="232"/>
      <c r="AS160" s="348" t="s">
        <v>83</v>
      </c>
      <c r="AT160" s="349"/>
      <c r="AU160" s="349"/>
      <c r="AV160" s="349"/>
      <c r="AW160" s="349"/>
      <c r="AX160" s="349"/>
      <c r="AY160" s="349"/>
      <c r="AZ160" s="350"/>
      <c r="BA160" s="348"/>
      <c r="BB160" s="349"/>
      <c r="BC160" s="349"/>
      <c r="BD160" s="349"/>
      <c r="BE160" s="349"/>
      <c r="BF160" s="349"/>
      <c r="BG160" s="349"/>
      <c r="BH160" s="350"/>
      <c r="BI160" s="230">
        <f>114000+56500</f>
        <v>170500</v>
      </c>
      <c r="BJ160" s="231"/>
      <c r="BK160" s="231"/>
      <c r="BL160" s="231"/>
      <c r="BM160" s="231"/>
      <c r="BN160" s="231"/>
      <c r="BO160" s="231"/>
      <c r="BP160" s="232"/>
      <c r="BQ160" s="354"/>
      <c r="BR160" s="253"/>
      <c r="BS160" s="253"/>
      <c r="BT160" s="253"/>
      <c r="BU160" s="253"/>
      <c r="BV160" s="253"/>
      <c r="BW160" s="253"/>
      <c r="BX160" s="254"/>
      <c r="BY160" s="348" t="s">
        <v>83</v>
      </c>
      <c r="BZ160" s="349"/>
      <c r="CA160" s="349"/>
      <c r="CB160" s="349"/>
      <c r="CC160" s="349"/>
      <c r="CD160" s="349"/>
      <c r="CE160" s="349"/>
      <c r="CF160" s="350"/>
      <c r="CG160" s="348" t="s">
        <v>83</v>
      </c>
      <c r="CH160" s="349"/>
      <c r="CI160" s="349"/>
      <c r="CJ160" s="349"/>
      <c r="CK160" s="349"/>
      <c r="CL160" s="349"/>
      <c r="CM160" s="349"/>
      <c r="CN160" s="350"/>
      <c r="CO160" s="348" t="s">
        <v>83</v>
      </c>
      <c r="CP160" s="349"/>
      <c r="CQ160" s="349"/>
      <c r="CR160" s="349"/>
      <c r="CS160" s="349"/>
      <c r="CT160" s="349"/>
      <c r="CU160" s="349"/>
      <c r="CV160" s="597"/>
    </row>
    <row r="161" spans="2:100">
      <c r="B161" s="233" t="s">
        <v>103</v>
      </c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5"/>
      <c r="S161" s="162"/>
      <c r="T161" s="163"/>
      <c r="U161" s="163"/>
      <c r="V161" s="164"/>
      <c r="W161" s="278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I161" s="280"/>
      <c r="AJ161" s="170"/>
      <c r="AK161" s="171"/>
      <c r="AL161" s="171"/>
      <c r="AM161" s="171"/>
      <c r="AN161" s="171"/>
      <c r="AO161" s="171"/>
      <c r="AP161" s="171"/>
      <c r="AQ161" s="171"/>
      <c r="AR161" s="172"/>
      <c r="AS161" s="351"/>
      <c r="AT161" s="352"/>
      <c r="AU161" s="352"/>
      <c r="AV161" s="352"/>
      <c r="AW161" s="352"/>
      <c r="AX161" s="352"/>
      <c r="AY161" s="352"/>
      <c r="AZ161" s="353"/>
      <c r="BA161" s="351"/>
      <c r="BB161" s="352"/>
      <c r="BC161" s="352"/>
      <c r="BD161" s="352"/>
      <c r="BE161" s="352"/>
      <c r="BF161" s="352"/>
      <c r="BG161" s="352"/>
      <c r="BH161" s="353"/>
      <c r="BI161" s="170"/>
      <c r="BJ161" s="171"/>
      <c r="BK161" s="171"/>
      <c r="BL161" s="171"/>
      <c r="BM161" s="171"/>
      <c r="BN161" s="171"/>
      <c r="BO161" s="171"/>
      <c r="BP161" s="172"/>
      <c r="BQ161" s="182"/>
      <c r="BR161" s="183"/>
      <c r="BS161" s="183"/>
      <c r="BT161" s="183"/>
      <c r="BU161" s="183"/>
      <c r="BV161" s="183"/>
      <c r="BW161" s="183"/>
      <c r="BX161" s="184"/>
      <c r="BY161" s="351"/>
      <c r="BZ161" s="352"/>
      <c r="CA161" s="352"/>
      <c r="CB161" s="352"/>
      <c r="CC161" s="352"/>
      <c r="CD161" s="352"/>
      <c r="CE161" s="352"/>
      <c r="CF161" s="353"/>
      <c r="CG161" s="351"/>
      <c r="CH161" s="352"/>
      <c r="CI161" s="352"/>
      <c r="CJ161" s="352"/>
      <c r="CK161" s="352"/>
      <c r="CL161" s="352"/>
      <c r="CM161" s="352"/>
      <c r="CN161" s="353"/>
      <c r="CO161" s="351"/>
      <c r="CP161" s="352"/>
      <c r="CQ161" s="352"/>
      <c r="CR161" s="352"/>
      <c r="CS161" s="352"/>
      <c r="CT161" s="352"/>
      <c r="CU161" s="352"/>
      <c r="CV161" s="599"/>
    </row>
    <row r="162" spans="2:100">
      <c r="B162" s="327" t="s">
        <v>104</v>
      </c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9"/>
      <c r="S162" s="207" t="s">
        <v>105</v>
      </c>
      <c r="T162" s="208"/>
      <c r="U162" s="208"/>
      <c r="V162" s="209"/>
      <c r="W162" s="555"/>
      <c r="X162" s="556"/>
      <c r="Y162" s="556"/>
      <c r="Z162" s="556"/>
      <c r="AA162" s="556"/>
      <c r="AB162" s="556"/>
      <c r="AC162" s="556"/>
      <c r="AD162" s="556"/>
      <c r="AE162" s="556"/>
      <c r="AF162" s="556"/>
      <c r="AG162" s="556"/>
      <c r="AH162" s="556"/>
      <c r="AI162" s="557"/>
      <c r="AJ162" s="579"/>
      <c r="AK162" s="256"/>
      <c r="AL162" s="256"/>
      <c r="AM162" s="256"/>
      <c r="AN162" s="256"/>
      <c r="AO162" s="256"/>
      <c r="AP162" s="256"/>
      <c r="AQ162" s="256"/>
      <c r="AR162" s="257"/>
      <c r="AS162" s="499" t="s">
        <v>83</v>
      </c>
      <c r="AT162" s="500"/>
      <c r="AU162" s="500"/>
      <c r="AV162" s="500"/>
      <c r="AW162" s="500"/>
      <c r="AX162" s="500"/>
      <c r="AY162" s="500"/>
      <c r="AZ162" s="578"/>
      <c r="BA162" s="499"/>
      <c r="BB162" s="500"/>
      <c r="BC162" s="500"/>
      <c r="BD162" s="500"/>
      <c r="BE162" s="500"/>
      <c r="BF162" s="500"/>
      <c r="BG162" s="500"/>
      <c r="BH162" s="578"/>
      <c r="BI162" s="499" t="s">
        <v>83</v>
      </c>
      <c r="BJ162" s="500"/>
      <c r="BK162" s="500"/>
      <c r="BL162" s="500"/>
      <c r="BM162" s="500"/>
      <c r="BN162" s="500"/>
      <c r="BO162" s="500"/>
      <c r="BP162" s="578"/>
      <c r="BQ162" s="499" t="s">
        <v>83</v>
      </c>
      <c r="BR162" s="500"/>
      <c r="BS162" s="500"/>
      <c r="BT162" s="500"/>
      <c r="BU162" s="500"/>
      <c r="BV162" s="500"/>
      <c r="BW162" s="500"/>
      <c r="BX162" s="578"/>
      <c r="BY162" s="499" t="s">
        <v>83</v>
      </c>
      <c r="BZ162" s="500"/>
      <c r="CA162" s="500"/>
      <c r="CB162" s="500"/>
      <c r="CC162" s="500"/>
      <c r="CD162" s="500"/>
      <c r="CE162" s="500"/>
      <c r="CF162" s="578"/>
      <c r="CG162" s="579"/>
      <c r="CH162" s="256"/>
      <c r="CI162" s="256"/>
      <c r="CJ162" s="256"/>
      <c r="CK162" s="256"/>
      <c r="CL162" s="256"/>
      <c r="CM162" s="256"/>
      <c r="CN162" s="257"/>
      <c r="CO162" s="579"/>
      <c r="CP162" s="256"/>
      <c r="CQ162" s="256"/>
      <c r="CR162" s="256"/>
      <c r="CS162" s="256"/>
      <c r="CT162" s="256"/>
      <c r="CU162" s="256"/>
      <c r="CV162" s="601"/>
    </row>
    <row r="163" spans="2:100">
      <c r="B163" s="246" t="s">
        <v>106</v>
      </c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8"/>
      <c r="S163" s="223" t="s">
        <v>107</v>
      </c>
      <c r="T163" s="224"/>
      <c r="U163" s="224"/>
      <c r="V163" s="225"/>
      <c r="W163" s="275" t="s">
        <v>83</v>
      </c>
      <c r="X163" s="276"/>
      <c r="Y163" s="276"/>
      <c r="Z163" s="276"/>
      <c r="AA163" s="276"/>
      <c r="AB163" s="276"/>
      <c r="AC163" s="276"/>
      <c r="AD163" s="276"/>
      <c r="AE163" s="276"/>
      <c r="AF163" s="276"/>
      <c r="AG163" s="276"/>
      <c r="AH163" s="276"/>
      <c r="AI163" s="277"/>
      <c r="AJ163" s="354"/>
      <c r="AK163" s="253"/>
      <c r="AL163" s="253"/>
      <c r="AM163" s="253"/>
      <c r="AN163" s="253"/>
      <c r="AO163" s="253"/>
      <c r="AP163" s="253"/>
      <c r="AQ163" s="253"/>
      <c r="AR163" s="254"/>
      <c r="AS163" s="348" t="s">
        <v>83</v>
      </c>
      <c r="AT163" s="349"/>
      <c r="AU163" s="349"/>
      <c r="AV163" s="349"/>
      <c r="AW163" s="349"/>
      <c r="AX163" s="349"/>
      <c r="AY163" s="349"/>
      <c r="AZ163" s="350"/>
      <c r="BA163" s="348"/>
      <c r="BB163" s="349"/>
      <c r="BC163" s="349"/>
      <c r="BD163" s="349"/>
      <c r="BE163" s="349"/>
      <c r="BF163" s="349"/>
      <c r="BG163" s="349"/>
      <c r="BH163" s="350"/>
      <c r="BI163" s="348" t="s">
        <v>83</v>
      </c>
      <c r="BJ163" s="349"/>
      <c r="BK163" s="349"/>
      <c r="BL163" s="349"/>
      <c r="BM163" s="349"/>
      <c r="BN163" s="349"/>
      <c r="BO163" s="349"/>
      <c r="BP163" s="350"/>
      <c r="BQ163" s="348" t="s">
        <v>83</v>
      </c>
      <c r="BR163" s="349"/>
      <c r="BS163" s="349"/>
      <c r="BT163" s="349"/>
      <c r="BU163" s="349"/>
      <c r="BV163" s="349"/>
      <c r="BW163" s="349"/>
      <c r="BX163" s="350"/>
      <c r="BY163" s="348" t="s">
        <v>83</v>
      </c>
      <c r="BZ163" s="349"/>
      <c r="CA163" s="349"/>
      <c r="CB163" s="349"/>
      <c r="CC163" s="349"/>
      <c r="CD163" s="349"/>
      <c r="CE163" s="349"/>
      <c r="CF163" s="350"/>
      <c r="CG163" s="354"/>
      <c r="CH163" s="253"/>
      <c r="CI163" s="253"/>
      <c r="CJ163" s="253"/>
      <c r="CK163" s="253"/>
      <c r="CL163" s="253"/>
      <c r="CM163" s="253"/>
      <c r="CN163" s="254"/>
      <c r="CO163" s="348" t="s">
        <v>83</v>
      </c>
      <c r="CP163" s="349"/>
      <c r="CQ163" s="349"/>
      <c r="CR163" s="349"/>
      <c r="CS163" s="349"/>
      <c r="CT163" s="349"/>
      <c r="CU163" s="349"/>
      <c r="CV163" s="597"/>
    </row>
    <row r="164" spans="2:100" ht="21" customHeight="1">
      <c r="B164" s="287" t="s">
        <v>108</v>
      </c>
      <c r="C164" s="288"/>
      <c r="D164" s="288"/>
      <c r="E164" s="288"/>
      <c r="F164" s="288"/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9"/>
      <c r="S164" s="162"/>
      <c r="T164" s="163"/>
      <c r="U164" s="163"/>
      <c r="V164" s="164"/>
      <c r="W164" s="278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279"/>
      <c r="AH164" s="279"/>
      <c r="AI164" s="280"/>
      <c r="AJ164" s="182"/>
      <c r="AK164" s="183"/>
      <c r="AL164" s="183"/>
      <c r="AM164" s="183"/>
      <c r="AN164" s="183"/>
      <c r="AO164" s="183"/>
      <c r="AP164" s="183"/>
      <c r="AQ164" s="183"/>
      <c r="AR164" s="184"/>
      <c r="AS164" s="351"/>
      <c r="AT164" s="352"/>
      <c r="AU164" s="352"/>
      <c r="AV164" s="352"/>
      <c r="AW164" s="352"/>
      <c r="AX164" s="352"/>
      <c r="AY164" s="352"/>
      <c r="AZ164" s="353"/>
      <c r="BA164" s="351"/>
      <c r="BB164" s="352"/>
      <c r="BC164" s="352"/>
      <c r="BD164" s="352"/>
      <c r="BE164" s="352"/>
      <c r="BF164" s="352"/>
      <c r="BG164" s="352"/>
      <c r="BH164" s="353"/>
      <c r="BI164" s="351"/>
      <c r="BJ164" s="352"/>
      <c r="BK164" s="352"/>
      <c r="BL164" s="352"/>
      <c r="BM164" s="352"/>
      <c r="BN164" s="352"/>
      <c r="BO164" s="352"/>
      <c r="BP164" s="353"/>
      <c r="BQ164" s="351"/>
      <c r="BR164" s="352"/>
      <c r="BS164" s="352"/>
      <c r="BT164" s="352"/>
      <c r="BU164" s="352"/>
      <c r="BV164" s="352"/>
      <c r="BW164" s="352"/>
      <c r="BX164" s="353"/>
      <c r="BY164" s="351"/>
      <c r="BZ164" s="352"/>
      <c r="CA164" s="352"/>
      <c r="CB164" s="352"/>
      <c r="CC164" s="352"/>
      <c r="CD164" s="352"/>
      <c r="CE164" s="352"/>
      <c r="CF164" s="353"/>
      <c r="CG164" s="182"/>
      <c r="CH164" s="183"/>
      <c r="CI164" s="183"/>
      <c r="CJ164" s="183"/>
      <c r="CK164" s="183"/>
      <c r="CL164" s="183"/>
      <c r="CM164" s="183"/>
      <c r="CN164" s="184"/>
      <c r="CO164" s="351"/>
      <c r="CP164" s="352"/>
      <c r="CQ164" s="352"/>
      <c r="CR164" s="352"/>
      <c r="CS164" s="352"/>
      <c r="CT164" s="352"/>
      <c r="CU164" s="352"/>
      <c r="CV164" s="599"/>
    </row>
    <row r="165" spans="2:100" ht="48.75" customHeight="1">
      <c r="B165" s="327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9"/>
      <c r="S165" s="207"/>
      <c r="T165" s="208"/>
      <c r="U165" s="208"/>
      <c r="V165" s="209"/>
      <c r="W165" s="555"/>
      <c r="X165" s="556"/>
      <c r="Y165" s="556"/>
      <c r="Z165" s="556"/>
      <c r="AA165" s="556"/>
      <c r="AB165" s="556"/>
      <c r="AC165" s="556"/>
      <c r="AD165" s="556"/>
      <c r="AE165" s="556"/>
      <c r="AF165" s="556"/>
      <c r="AG165" s="556"/>
      <c r="AH165" s="556"/>
      <c r="AI165" s="557"/>
      <c r="AJ165" s="579"/>
      <c r="AK165" s="256"/>
      <c r="AL165" s="256"/>
      <c r="AM165" s="256"/>
      <c r="AN165" s="256"/>
      <c r="AO165" s="256"/>
      <c r="AP165" s="256"/>
      <c r="AQ165" s="256"/>
      <c r="AR165" s="257"/>
      <c r="AS165" s="579"/>
      <c r="AT165" s="256"/>
      <c r="AU165" s="256"/>
      <c r="AV165" s="256"/>
      <c r="AW165" s="256"/>
      <c r="AX165" s="256"/>
      <c r="AY165" s="256"/>
      <c r="AZ165" s="257"/>
      <c r="BA165" s="579"/>
      <c r="BB165" s="256"/>
      <c r="BC165" s="256"/>
      <c r="BD165" s="256"/>
      <c r="BE165" s="256"/>
      <c r="BF165" s="256"/>
      <c r="BG165" s="256"/>
      <c r="BH165" s="257"/>
      <c r="BI165" s="579"/>
      <c r="BJ165" s="256"/>
      <c r="BK165" s="256"/>
      <c r="BL165" s="256"/>
      <c r="BM165" s="256"/>
      <c r="BN165" s="256"/>
      <c r="BO165" s="256"/>
      <c r="BP165" s="257"/>
      <c r="BQ165" s="579"/>
      <c r="BR165" s="256"/>
      <c r="BS165" s="256"/>
      <c r="BT165" s="256"/>
      <c r="BU165" s="256"/>
      <c r="BV165" s="256"/>
      <c r="BW165" s="256"/>
      <c r="BX165" s="257"/>
      <c r="BY165" s="579"/>
      <c r="BZ165" s="256"/>
      <c r="CA165" s="256"/>
      <c r="CB165" s="256"/>
      <c r="CC165" s="256"/>
      <c r="CD165" s="256"/>
      <c r="CE165" s="256"/>
      <c r="CF165" s="257"/>
      <c r="CG165" s="579"/>
      <c r="CH165" s="256"/>
      <c r="CI165" s="256"/>
      <c r="CJ165" s="256"/>
      <c r="CK165" s="256"/>
      <c r="CL165" s="256"/>
      <c r="CM165" s="256"/>
      <c r="CN165" s="257"/>
      <c r="CO165" s="579"/>
      <c r="CP165" s="256"/>
      <c r="CQ165" s="256"/>
      <c r="CR165" s="256"/>
      <c r="CS165" s="256"/>
      <c r="CT165" s="256"/>
      <c r="CU165" s="256"/>
      <c r="CV165" s="601"/>
    </row>
    <row r="166" spans="2:100" ht="38.25" customHeight="1">
      <c r="B166" s="258" t="s">
        <v>109</v>
      </c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259"/>
      <c r="N166" s="259"/>
      <c r="O166" s="259"/>
      <c r="P166" s="259"/>
      <c r="Q166" s="259"/>
      <c r="R166" s="260"/>
      <c r="S166" s="207" t="s">
        <v>110</v>
      </c>
      <c r="T166" s="208"/>
      <c r="U166" s="208"/>
      <c r="V166" s="209"/>
      <c r="W166" s="555" t="s">
        <v>83</v>
      </c>
      <c r="X166" s="556"/>
      <c r="Y166" s="556"/>
      <c r="Z166" s="556"/>
      <c r="AA166" s="556"/>
      <c r="AB166" s="556"/>
      <c r="AC166" s="556"/>
      <c r="AD166" s="556"/>
      <c r="AE166" s="556"/>
      <c r="AF166" s="556"/>
      <c r="AG166" s="556"/>
      <c r="AH166" s="556"/>
      <c r="AI166" s="557"/>
      <c r="AJ166" s="261">
        <f>AJ167+AJ175+AJ178+AJ189</f>
        <v>6945500</v>
      </c>
      <c r="AK166" s="262"/>
      <c r="AL166" s="262"/>
      <c r="AM166" s="262"/>
      <c r="AN166" s="262"/>
      <c r="AO166" s="262"/>
      <c r="AP166" s="262"/>
      <c r="AQ166" s="262"/>
      <c r="AR166" s="263"/>
      <c r="AS166" s="261">
        <f>AS167+AS175+AS178+AS189</f>
        <v>6775000</v>
      </c>
      <c r="AT166" s="262"/>
      <c r="AU166" s="262"/>
      <c r="AV166" s="262"/>
      <c r="AW166" s="262"/>
      <c r="AX166" s="262"/>
      <c r="AY166" s="262"/>
      <c r="AZ166" s="263"/>
      <c r="BA166" s="499"/>
      <c r="BB166" s="500"/>
      <c r="BC166" s="500"/>
      <c r="BD166" s="500"/>
      <c r="BE166" s="500"/>
      <c r="BF166" s="500"/>
      <c r="BG166" s="500"/>
      <c r="BH166" s="578"/>
      <c r="BI166" s="255">
        <f>BI167+BI175+BI178+BI183+BI186+BI189</f>
        <v>170500</v>
      </c>
      <c r="BJ166" s="256"/>
      <c r="BK166" s="256"/>
      <c r="BL166" s="256"/>
      <c r="BM166" s="256"/>
      <c r="BN166" s="256"/>
      <c r="BO166" s="256"/>
      <c r="BP166" s="257"/>
      <c r="BQ166" s="579"/>
      <c r="BR166" s="256"/>
      <c r="BS166" s="256"/>
      <c r="BT166" s="256"/>
      <c r="BU166" s="256"/>
      <c r="BV166" s="256"/>
      <c r="BW166" s="256"/>
      <c r="BX166" s="257"/>
      <c r="BY166" s="579"/>
      <c r="BZ166" s="256"/>
      <c r="CA166" s="256"/>
      <c r="CB166" s="256"/>
      <c r="CC166" s="256"/>
      <c r="CD166" s="256"/>
      <c r="CE166" s="256"/>
      <c r="CF166" s="257"/>
      <c r="CG166" s="579"/>
      <c r="CH166" s="256"/>
      <c r="CI166" s="256"/>
      <c r="CJ166" s="256"/>
      <c r="CK166" s="256"/>
      <c r="CL166" s="256"/>
      <c r="CM166" s="256"/>
      <c r="CN166" s="257"/>
      <c r="CO166" s="579"/>
      <c r="CP166" s="256"/>
      <c r="CQ166" s="256"/>
      <c r="CR166" s="256"/>
      <c r="CS166" s="256"/>
      <c r="CT166" s="256"/>
      <c r="CU166" s="256"/>
      <c r="CV166" s="601"/>
    </row>
    <row r="167" spans="2:100">
      <c r="B167" s="246" t="s">
        <v>111</v>
      </c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8"/>
      <c r="S167" s="223" t="s">
        <v>112</v>
      </c>
      <c r="T167" s="224"/>
      <c r="U167" s="224"/>
      <c r="V167" s="225"/>
      <c r="W167" s="275" t="s">
        <v>271</v>
      </c>
      <c r="X167" s="276"/>
      <c r="Y167" s="276"/>
      <c r="Z167" s="276"/>
      <c r="AA167" s="276"/>
      <c r="AB167" s="276"/>
      <c r="AC167" s="276"/>
      <c r="AD167" s="276"/>
      <c r="AE167" s="276"/>
      <c r="AF167" s="276"/>
      <c r="AG167" s="276"/>
      <c r="AH167" s="276"/>
      <c r="AI167" s="277"/>
      <c r="AJ167" s="230">
        <f>AJ170+AJ171+AJ172+AJ173</f>
        <v>6246500</v>
      </c>
      <c r="AK167" s="231"/>
      <c r="AL167" s="231"/>
      <c r="AM167" s="231"/>
      <c r="AN167" s="231"/>
      <c r="AO167" s="231"/>
      <c r="AP167" s="231"/>
      <c r="AQ167" s="231"/>
      <c r="AR167" s="232"/>
      <c r="AS167" s="230">
        <f>AS170+AS171+AS172+AS173</f>
        <v>6077000</v>
      </c>
      <c r="AT167" s="231"/>
      <c r="AU167" s="231"/>
      <c r="AV167" s="231"/>
      <c r="AW167" s="231"/>
      <c r="AX167" s="231"/>
      <c r="AY167" s="231"/>
      <c r="AZ167" s="232"/>
      <c r="BA167" s="348"/>
      <c r="BB167" s="349"/>
      <c r="BC167" s="349"/>
      <c r="BD167" s="349"/>
      <c r="BE167" s="349"/>
      <c r="BF167" s="349"/>
      <c r="BG167" s="349"/>
      <c r="BH167" s="350"/>
      <c r="BI167" s="252">
        <f>BI170+BI171+BI172</f>
        <v>169500</v>
      </c>
      <c r="BJ167" s="253"/>
      <c r="BK167" s="253"/>
      <c r="BL167" s="253"/>
      <c r="BM167" s="253"/>
      <c r="BN167" s="253"/>
      <c r="BO167" s="253"/>
      <c r="BP167" s="254"/>
      <c r="BQ167" s="354"/>
      <c r="BR167" s="253"/>
      <c r="BS167" s="253"/>
      <c r="BT167" s="253"/>
      <c r="BU167" s="253"/>
      <c r="BV167" s="253"/>
      <c r="BW167" s="253"/>
      <c r="BX167" s="254"/>
      <c r="BY167" s="354"/>
      <c r="BZ167" s="253"/>
      <c r="CA167" s="253"/>
      <c r="CB167" s="253"/>
      <c r="CC167" s="253"/>
      <c r="CD167" s="253"/>
      <c r="CE167" s="253"/>
      <c r="CF167" s="254"/>
      <c r="CG167" s="354"/>
      <c r="CH167" s="253"/>
      <c r="CI167" s="253"/>
      <c r="CJ167" s="253"/>
      <c r="CK167" s="253"/>
      <c r="CL167" s="253"/>
      <c r="CM167" s="253"/>
      <c r="CN167" s="254"/>
      <c r="CO167" s="354"/>
      <c r="CP167" s="253"/>
      <c r="CQ167" s="253"/>
      <c r="CR167" s="253"/>
      <c r="CS167" s="253"/>
      <c r="CT167" s="253"/>
      <c r="CU167" s="253"/>
      <c r="CV167" s="594"/>
    </row>
    <row r="168" spans="2:100">
      <c r="B168" s="287" t="s">
        <v>113</v>
      </c>
      <c r="C168" s="288"/>
      <c r="D168" s="288"/>
      <c r="E168" s="288"/>
      <c r="F168" s="288"/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9"/>
      <c r="S168" s="162"/>
      <c r="T168" s="163"/>
      <c r="U168" s="163"/>
      <c r="V168" s="164"/>
      <c r="W168" s="278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I168" s="280"/>
      <c r="AJ168" s="170"/>
      <c r="AK168" s="171"/>
      <c r="AL168" s="171"/>
      <c r="AM168" s="171"/>
      <c r="AN168" s="171"/>
      <c r="AO168" s="171"/>
      <c r="AP168" s="171"/>
      <c r="AQ168" s="171"/>
      <c r="AR168" s="172"/>
      <c r="AS168" s="170"/>
      <c r="AT168" s="171"/>
      <c r="AU168" s="171"/>
      <c r="AV168" s="171"/>
      <c r="AW168" s="171"/>
      <c r="AX168" s="171"/>
      <c r="AY168" s="171"/>
      <c r="AZ168" s="172"/>
      <c r="BA168" s="351"/>
      <c r="BB168" s="352"/>
      <c r="BC168" s="352"/>
      <c r="BD168" s="352"/>
      <c r="BE168" s="352"/>
      <c r="BF168" s="352"/>
      <c r="BG168" s="352"/>
      <c r="BH168" s="353"/>
      <c r="BI168" s="182"/>
      <c r="BJ168" s="183"/>
      <c r="BK168" s="183"/>
      <c r="BL168" s="183"/>
      <c r="BM168" s="183"/>
      <c r="BN168" s="183"/>
      <c r="BO168" s="183"/>
      <c r="BP168" s="184"/>
      <c r="BQ168" s="182"/>
      <c r="BR168" s="183"/>
      <c r="BS168" s="183"/>
      <c r="BT168" s="183"/>
      <c r="BU168" s="183"/>
      <c r="BV168" s="183"/>
      <c r="BW168" s="183"/>
      <c r="BX168" s="184"/>
      <c r="BY168" s="182"/>
      <c r="BZ168" s="183"/>
      <c r="CA168" s="183"/>
      <c r="CB168" s="183"/>
      <c r="CC168" s="183"/>
      <c r="CD168" s="183"/>
      <c r="CE168" s="183"/>
      <c r="CF168" s="184"/>
      <c r="CG168" s="182"/>
      <c r="CH168" s="183"/>
      <c r="CI168" s="183"/>
      <c r="CJ168" s="183"/>
      <c r="CK168" s="183"/>
      <c r="CL168" s="183"/>
      <c r="CM168" s="183"/>
      <c r="CN168" s="184"/>
      <c r="CO168" s="182"/>
      <c r="CP168" s="183"/>
      <c r="CQ168" s="183"/>
      <c r="CR168" s="183"/>
      <c r="CS168" s="183"/>
      <c r="CT168" s="183"/>
      <c r="CU168" s="183"/>
      <c r="CV168" s="600"/>
    </row>
    <row r="169" spans="2:100">
      <c r="B169" s="220" t="s">
        <v>114</v>
      </c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2"/>
      <c r="S169" s="266" t="s">
        <v>115</v>
      </c>
      <c r="T169" s="266"/>
      <c r="U169" s="266"/>
      <c r="V169" s="267"/>
      <c r="W169" s="275"/>
      <c r="X169" s="276"/>
      <c r="Y169" s="276"/>
      <c r="Z169" s="276"/>
      <c r="AA169" s="276"/>
      <c r="AB169" s="276"/>
      <c r="AC169" s="276"/>
      <c r="AD169" s="276"/>
      <c r="AE169" s="276"/>
      <c r="AF169" s="30"/>
      <c r="AG169" s="30"/>
      <c r="AH169" s="30"/>
      <c r="AI169" s="31"/>
      <c r="AJ169" s="348"/>
      <c r="AK169" s="349"/>
      <c r="AL169" s="349"/>
      <c r="AM169" s="349"/>
      <c r="AN169" s="349"/>
      <c r="AO169" s="349"/>
      <c r="AP169" s="349"/>
      <c r="AQ169" s="349"/>
      <c r="AR169" s="24"/>
      <c r="AS169" s="348"/>
      <c r="AT169" s="349"/>
      <c r="AU169" s="349"/>
      <c r="AV169" s="349"/>
      <c r="AW169" s="349"/>
      <c r="AX169" s="349"/>
      <c r="AY169" s="349"/>
      <c r="AZ169" s="349"/>
      <c r="BA169" s="348"/>
      <c r="BB169" s="349"/>
      <c r="BC169" s="349"/>
      <c r="BD169" s="349"/>
      <c r="BE169" s="349"/>
      <c r="BF169" s="349"/>
      <c r="BG169" s="349"/>
      <c r="BH169" s="350"/>
      <c r="BI169" s="348"/>
      <c r="BJ169" s="349"/>
      <c r="BK169" s="349"/>
      <c r="BL169" s="349"/>
      <c r="BM169" s="349"/>
      <c r="BN169" s="349"/>
      <c r="BO169" s="349"/>
      <c r="BP169" s="349"/>
      <c r="BQ169" s="354"/>
      <c r="BR169" s="253"/>
      <c r="BS169" s="253"/>
      <c r="BT169" s="253"/>
      <c r="BU169" s="253"/>
      <c r="BV169" s="253"/>
      <c r="BW169" s="253"/>
      <c r="BX169" s="254"/>
      <c r="BY169" s="354"/>
      <c r="BZ169" s="253"/>
      <c r="CA169" s="253"/>
      <c r="CB169" s="253"/>
      <c r="CC169" s="253"/>
      <c r="CD169" s="253"/>
      <c r="CE169" s="253"/>
      <c r="CF169" s="254"/>
      <c r="CG169" s="354"/>
      <c r="CH169" s="253"/>
      <c r="CI169" s="253"/>
      <c r="CJ169" s="253"/>
      <c r="CK169" s="253"/>
      <c r="CL169" s="253"/>
      <c r="CM169" s="253"/>
      <c r="CN169" s="254"/>
      <c r="CO169" s="354"/>
      <c r="CP169" s="253"/>
      <c r="CQ169" s="253"/>
      <c r="CR169" s="253"/>
      <c r="CS169" s="253"/>
      <c r="CT169" s="253"/>
      <c r="CU169" s="253"/>
      <c r="CV169" s="594"/>
    </row>
    <row r="170" spans="2:100">
      <c r="B170" s="459" t="s">
        <v>116</v>
      </c>
      <c r="C170" s="459"/>
      <c r="D170" s="459"/>
      <c r="E170" s="459"/>
      <c r="F170" s="459"/>
      <c r="G170" s="459"/>
      <c r="H170" s="459"/>
      <c r="I170" s="459"/>
      <c r="J170" s="459"/>
      <c r="K170" s="459"/>
      <c r="L170" s="459"/>
      <c r="M170" s="459"/>
      <c r="N170" s="459"/>
      <c r="O170" s="459"/>
      <c r="P170" s="459"/>
      <c r="Q170" s="459"/>
      <c r="R170" s="459"/>
      <c r="S170" s="268"/>
      <c r="T170" s="268"/>
      <c r="U170" s="268"/>
      <c r="V170" s="269"/>
      <c r="W170" s="583" t="s">
        <v>270</v>
      </c>
      <c r="X170" s="583"/>
      <c r="Y170" s="583"/>
      <c r="Z170" s="583"/>
      <c r="AA170" s="583"/>
      <c r="AB170" s="583"/>
      <c r="AC170" s="583"/>
      <c r="AD170" s="583"/>
      <c r="AE170" s="583"/>
      <c r="AF170" s="32"/>
      <c r="AG170" s="32"/>
      <c r="AH170" s="32"/>
      <c r="AI170" s="33"/>
      <c r="AJ170" s="265">
        <f>AS170+BI170</f>
        <v>4654500</v>
      </c>
      <c r="AK170" s="265"/>
      <c r="AL170" s="265"/>
      <c r="AM170" s="265"/>
      <c r="AN170" s="265"/>
      <c r="AO170" s="265"/>
      <c r="AP170" s="265"/>
      <c r="AQ170" s="265"/>
      <c r="AR170" s="25"/>
      <c r="AS170" s="265">
        <v>4612000</v>
      </c>
      <c r="AT170" s="265"/>
      <c r="AU170" s="265"/>
      <c r="AV170" s="265"/>
      <c r="AW170" s="265"/>
      <c r="AX170" s="265"/>
      <c r="AY170" s="265"/>
      <c r="AZ170" s="265"/>
      <c r="BA170" s="507"/>
      <c r="BB170" s="508"/>
      <c r="BC170" s="508"/>
      <c r="BD170" s="508"/>
      <c r="BE170" s="508"/>
      <c r="BF170" s="508"/>
      <c r="BG170" s="508"/>
      <c r="BH170" s="509"/>
      <c r="BI170" s="265">
        <v>42500</v>
      </c>
      <c r="BJ170" s="265"/>
      <c r="BK170" s="265"/>
      <c r="BL170" s="265"/>
      <c r="BM170" s="265"/>
      <c r="BN170" s="265"/>
      <c r="BO170" s="265"/>
      <c r="BP170" s="265"/>
      <c r="BQ170" s="606"/>
      <c r="BR170" s="607"/>
      <c r="BS170" s="607"/>
      <c r="BT170" s="607"/>
      <c r="BU170" s="607"/>
      <c r="BV170" s="607"/>
      <c r="BW170" s="607"/>
      <c r="BX170" s="608"/>
      <c r="BY170" s="606"/>
      <c r="BZ170" s="607"/>
      <c r="CA170" s="607"/>
      <c r="CB170" s="607"/>
      <c r="CC170" s="607"/>
      <c r="CD170" s="607"/>
      <c r="CE170" s="607"/>
      <c r="CF170" s="608"/>
      <c r="CG170" s="606"/>
      <c r="CH170" s="607"/>
      <c r="CI170" s="607"/>
      <c r="CJ170" s="607"/>
      <c r="CK170" s="607"/>
      <c r="CL170" s="607"/>
      <c r="CM170" s="607"/>
      <c r="CN170" s="608"/>
      <c r="CO170" s="606"/>
      <c r="CP170" s="607"/>
      <c r="CQ170" s="607"/>
      <c r="CR170" s="607"/>
      <c r="CS170" s="607"/>
      <c r="CT170" s="607"/>
      <c r="CU170" s="607"/>
      <c r="CV170" s="609"/>
    </row>
    <row r="171" spans="2:100">
      <c r="B171" s="456" t="s">
        <v>117</v>
      </c>
      <c r="C171" s="457"/>
      <c r="D171" s="457"/>
      <c r="E171" s="457"/>
      <c r="F171" s="457"/>
      <c r="G171" s="457"/>
      <c r="H171" s="457"/>
      <c r="I171" s="457"/>
      <c r="J171" s="457"/>
      <c r="K171" s="457"/>
      <c r="L171" s="457"/>
      <c r="M171" s="457"/>
      <c r="N171" s="457"/>
      <c r="O171" s="457"/>
      <c r="P171" s="457"/>
      <c r="Q171" s="457"/>
      <c r="R171" s="458"/>
      <c r="S171" s="268"/>
      <c r="T171" s="268"/>
      <c r="U171" s="268"/>
      <c r="V171" s="269"/>
      <c r="W171" s="583" t="s">
        <v>273</v>
      </c>
      <c r="X171" s="583"/>
      <c r="Y171" s="583"/>
      <c r="Z171" s="583"/>
      <c r="AA171" s="583"/>
      <c r="AB171" s="583"/>
      <c r="AC171" s="583"/>
      <c r="AD171" s="583"/>
      <c r="AE171" s="583"/>
      <c r="AF171" s="34"/>
      <c r="AG171" s="34"/>
      <c r="AH171" s="34"/>
      <c r="AI171" s="35"/>
      <c r="AJ171" s="265">
        <f>AS171+BI171</f>
        <v>1388000</v>
      </c>
      <c r="AK171" s="265"/>
      <c r="AL171" s="265"/>
      <c r="AM171" s="265"/>
      <c r="AN171" s="265"/>
      <c r="AO171" s="265"/>
      <c r="AP171" s="265"/>
      <c r="AQ171" s="265"/>
      <c r="AR171" s="26"/>
      <c r="AS171" s="265">
        <v>1375000</v>
      </c>
      <c r="AT171" s="265"/>
      <c r="AU171" s="265"/>
      <c r="AV171" s="265"/>
      <c r="AW171" s="265"/>
      <c r="AX171" s="265"/>
      <c r="AY171" s="265"/>
      <c r="AZ171" s="265"/>
      <c r="BA171" s="351"/>
      <c r="BB171" s="352"/>
      <c r="BC171" s="352"/>
      <c r="BD171" s="352"/>
      <c r="BE171" s="352"/>
      <c r="BF171" s="352"/>
      <c r="BG171" s="352"/>
      <c r="BH171" s="353"/>
      <c r="BI171" s="265">
        <v>13000</v>
      </c>
      <c r="BJ171" s="265"/>
      <c r="BK171" s="265"/>
      <c r="BL171" s="265"/>
      <c r="BM171" s="265"/>
      <c r="BN171" s="265"/>
      <c r="BO171" s="265"/>
      <c r="BP171" s="265"/>
      <c r="BQ171" s="182"/>
      <c r="BR171" s="183"/>
      <c r="BS171" s="183"/>
      <c r="BT171" s="183"/>
      <c r="BU171" s="183"/>
      <c r="BV171" s="183"/>
      <c r="BW171" s="183"/>
      <c r="BX171" s="184"/>
      <c r="BY171" s="182"/>
      <c r="BZ171" s="183"/>
      <c r="CA171" s="183"/>
      <c r="CB171" s="183"/>
      <c r="CC171" s="183"/>
      <c r="CD171" s="183"/>
      <c r="CE171" s="183"/>
      <c r="CF171" s="184"/>
      <c r="CG171" s="182"/>
      <c r="CH171" s="183"/>
      <c r="CI171" s="183"/>
      <c r="CJ171" s="183"/>
      <c r="CK171" s="183"/>
      <c r="CL171" s="183"/>
      <c r="CM171" s="183"/>
      <c r="CN171" s="184"/>
      <c r="CO171" s="182"/>
      <c r="CP171" s="183"/>
      <c r="CQ171" s="183"/>
      <c r="CR171" s="183"/>
      <c r="CS171" s="183"/>
      <c r="CT171" s="183"/>
      <c r="CU171" s="183"/>
      <c r="CV171" s="600"/>
    </row>
    <row r="172" spans="2:100" ht="50.25" customHeight="1">
      <c r="B172" s="460" t="s">
        <v>272</v>
      </c>
      <c r="C172" s="461"/>
      <c r="D172" s="461"/>
      <c r="E172" s="461"/>
      <c r="F172" s="461"/>
      <c r="G172" s="461"/>
      <c r="H172" s="461"/>
      <c r="I172" s="461"/>
      <c r="J172" s="461"/>
      <c r="K172" s="461"/>
      <c r="L172" s="461"/>
      <c r="M172" s="461"/>
      <c r="N172" s="461"/>
      <c r="O172" s="461"/>
      <c r="P172" s="461"/>
      <c r="Q172" s="461"/>
      <c r="R172" s="462"/>
      <c r="S172" s="268"/>
      <c r="T172" s="268"/>
      <c r="U172" s="268"/>
      <c r="V172" s="269"/>
      <c r="W172" s="584" t="s">
        <v>274</v>
      </c>
      <c r="X172" s="584"/>
      <c r="Y172" s="584"/>
      <c r="Z172" s="584"/>
      <c r="AA172" s="584"/>
      <c r="AB172" s="584"/>
      <c r="AC172" s="584"/>
      <c r="AD172" s="584"/>
      <c r="AE172" s="584"/>
      <c r="AF172" s="36"/>
      <c r="AG172" s="36"/>
      <c r="AH172" s="36"/>
      <c r="AI172" s="37"/>
      <c r="AJ172" s="272">
        <f>AS172+BI172</f>
        <v>204000</v>
      </c>
      <c r="AK172" s="273"/>
      <c r="AL172" s="273"/>
      <c r="AM172" s="273"/>
      <c r="AN172" s="273"/>
      <c r="AO172" s="273"/>
      <c r="AP172" s="273"/>
      <c r="AQ172" s="274"/>
      <c r="AR172" s="27"/>
      <c r="AS172" s="272">
        <v>90000</v>
      </c>
      <c r="AT172" s="273"/>
      <c r="AU172" s="273"/>
      <c r="AV172" s="273"/>
      <c r="AW172" s="273"/>
      <c r="AX172" s="273"/>
      <c r="AY172" s="273"/>
      <c r="AZ172" s="274"/>
      <c r="BA172" s="499"/>
      <c r="BB172" s="500"/>
      <c r="BC172" s="500"/>
      <c r="BD172" s="500"/>
      <c r="BE172" s="500"/>
      <c r="BF172" s="500"/>
      <c r="BG172" s="500"/>
      <c r="BH172" s="578"/>
      <c r="BI172" s="272">
        <f>114000</f>
        <v>114000</v>
      </c>
      <c r="BJ172" s="273"/>
      <c r="BK172" s="273"/>
      <c r="BL172" s="273"/>
      <c r="BM172" s="273"/>
      <c r="BN172" s="273"/>
      <c r="BO172" s="273"/>
      <c r="BP172" s="274"/>
      <c r="BQ172" s="499"/>
      <c r="BR172" s="500"/>
      <c r="BS172" s="500"/>
      <c r="BT172" s="500"/>
      <c r="BU172" s="500"/>
      <c r="BV172" s="500"/>
      <c r="BW172" s="500"/>
      <c r="BX172" s="578"/>
      <c r="BY172" s="499"/>
      <c r="BZ172" s="500"/>
      <c r="CA172" s="500"/>
      <c r="CB172" s="500"/>
      <c r="CC172" s="500"/>
      <c r="CD172" s="500"/>
      <c r="CE172" s="500"/>
      <c r="CF172" s="46"/>
      <c r="CG172" s="499"/>
      <c r="CH172" s="500"/>
      <c r="CI172" s="500"/>
      <c r="CJ172" s="500"/>
      <c r="CK172" s="500"/>
      <c r="CL172" s="500"/>
      <c r="CM172" s="500"/>
      <c r="CN172" s="578"/>
      <c r="CO172" s="499"/>
      <c r="CP172" s="500"/>
      <c r="CQ172" s="500"/>
      <c r="CR172" s="500"/>
      <c r="CS172" s="500"/>
      <c r="CT172" s="500"/>
      <c r="CU172" s="500"/>
      <c r="CV172" s="596"/>
    </row>
    <row r="173" spans="2:100" ht="90.75" customHeight="1">
      <c r="B173" s="460" t="s">
        <v>336</v>
      </c>
      <c r="C173" s="461"/>
      <c r="D173" s="461"/>
      <c r="E173" s="461"/>
      <c r="F173" s="461"/>
      <c r="G173" s="461"/>
      <c r="H173" s="461"/>
      <c r="I173" s="461"/>
      <c r="J173" s="461"/>
      <c r="K173" s="461"/>
      <c r="L173" s="461"/>
      <c r="M173" s="461"/>
      <c r="N173" s="461"/>
      <c r="O173" s="461"/>
      <c r="P173" s="461"/>
      <c r="Q173" s="461"/>
      <c r="R173" s="462"/>
      <c r="S173" s="270"/>
      <c r="T173" s="270"/>
      <c r="U173" s="270"/>
      <c r="V173" s="271"/>
      <c r="W173" s="584" t="s">
        <v>337</v>
      </c>
      <c r="X173" s="584"/>
      <c r="Y173" s="584"/>
      <c r="Z173" s="584"/>
      <c r="AA173" s="584"/>
      <c r="AB173" s="584"/>
      <c r="AC173" s="584"/>
      <c r="AD173" s="584"/>
      <c r="AE173" s="584"/>
      <c r="AF173" s="36"/>
      <c r="AG173" s="36"/>
      <c r="AH173" s="36"/>
      <c r="AI173" s="37"/>
      <c r="AJ173" s="272">
        <f>AS173+BI173</f>
        <v>0</v>
      </c>
      <c r="AK173" s="273"/>
      <c r="AL173" s="273"/>
      <c r="AM173" s="273"/>
      <c r="AN173" s="273"/>
      <c r="AO173" s="273"/>
      <c r="AP173" s="273"/>
      <c r="AQ173" s="274"/>
      <c r="AR173" s="27"/>
      <c r="AS173" s="272">
        <f>12000-12000</f>
        <v>0</v>
      </c>
      <c r="AT173" s="273"/>
      <c r="AU173" s="273"/>
      <c r="AV173" s="273"/>
      <c r="AW173" s="273"/>
      <c r="AX173" s="273"/>
      <c r="AY173" s="273"/>
      <c r="AZ173" s="274"/>
      <c r="BA173" s="615"/>
      <c r="BB173" s="616"/>
      <c r="BC173" s="616"/>
      <c r="BD173" s="616"/>
      <c r="BE173" s="616"/>
      <c r="BF173" s="616"/>
      <c r="BG173" s="616"/>
      <c r="BH173" s="617"/>
      <c r="BI173" s="612" t="s">
        <v>330</v>
      </c>
      <c r="BJ173" s="613"/>
      <c r="BK173" s="613"/>
      <c r="BL173" s="613"/>
      <c r="BM173" s="613"/>
      <c r="BN173" s="613"/>
      <c r="BO173" s="613"/>
      <c r="BP173" s="614"/>
      <c r="BQ173" s="499"/>
      <c r="BR173" s="500"/>
      <c r="BS173" s="500"/>
      <c r="BT173" s="500"/>
      <c r="BU173" s="500"/>
      <c r="BV173" s="500"/>
      <c r="BW173" s="500"/>
      <c r="BX173" s="578"/>
      <c r="BY173" s="499"/>
      <c r="BZ173" s="500"/>
      <c r="CA173" s="500"/>
      <c r="CB173" s="500"/>
      <c r="CC173" s="500"/>
      <c r="CD173" s="500"/>
      <c r="CE173" s="500"/>
      <c r="CF173" s="46"/>
      <c r="CG173" s="499"/>
      <c r="CH173" s="500"/>
      <c r="CI173" s="500"/>
      <c r="CJ173" s="500"/>
      <c r="CK173" s="500"/>
      <c r="CL173" s="500"/>
      <c r="CM173" s="500"/>
      <c r="CN173" s="578"/>
      <c r="CO173" s="499"/>
      <c r="CP173" s="500"/>
      <c r="CQ173" s="500"/>
      <c r="CR173" s="500"/>
      <c r="CS173" s="500"/>
      <c r="CT173" s="500"/>
      <c r="CU173" s="500"/>
      <c r="CV173" s="596"/>
    </row>
    <row r="174" spans="2:100" ht="12" customHeight="1">
      <c r="B174" s="327"/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9"/>
      <c r="S174" s="207"/>
      <c r="T174" s="208"/>
      <c r="U174" s="208"/>
      <c r="V174" s="209"/>
      <c r="W174" s="555"/>
      <c r="X174" s="556"/>
      <c r="Y174" s="556"/>
      <c r="Z174" s="556"/>
      <c r="AA174" s="556"/>
      <c r="AB174" s="556"/>
      <c r="AC174" s="556"/>
      <c r="AD174" s="556"/>
      <c r="AE174" s="556"/>
      <c r="AF174" s="556"/>
      <c r="AG174" s="556"/>
      <c r="AH174" s="556"/>
      <c r="AI174" s="557"/>
      <c r="AJ174" s="579"/>
      <c r="AK174" s="256"/>
      <c r="AL174" s="256"/>
      <c r="AM174" s="256"/>
      <c r="AN174" s="256"/>
      <c r="AO174" s="256"/>
      <c r="AP174" s="256"/>
      <c r="AQ174" s="256"/>
      <c r="AR174" s="257"/>
      <c r="AS174" s="579"/>
      <c r="AT174" s="256"/>
      <c r="AU174" s="256"/>
      <c r="AV174" s="256"/>
      <c r="AW174" s="256"/>
      <c r="AX174" s="256"/>
      <c r="AY174" s="256"/>
      <c r="AZ174" s="257"/>
      <c r="BA174" s="579"/>
      <c r="BB174" s="256"/>
      <c r="BC174" s="256"/>
      <c r="BD174" s="256"/>
      <c r="BE174" s="256"/>
      <c r="BF174" s="256"/>
      <c r="BG174" s="256"/>
      <c r="BH174" s="257"/>
      <c r="BI174" s="579"/>
      <c r="BJ174" s="256"/>
      <c r="BK174" s="256"/>
      <c r="BL174" s="256"/>
      <c r="BM174" s="256"/>
      <c r="BN174" s="256"/>
      <c r="BO174" s="256"/>
      <c r="BP174" s="257"/>
      <c r="BQ174" s="579"/>
      <c r="BR174" s="256"/>
      <c r="BS174" s="256"/>
      <c r="BT174" s="256"/>
      <c r="BU174" s="256"/>
      <c r="BV174" s="256"/>
      <c r="BW174" s="256"/>
      <c r="BX174" s="257"/>
      <c r="BY174" s="579"/>
      <c r="BZ174" s="256"/>
      <c r="CA174" s="256"/>
      <c r="CB174" s="256"/>
      <c r="CC174" s="256"/>
      <c r="CD174" s="256"/>
      <c r="CE174" s="256"/>
      <c r="CF174" s="257"/>
      <c r="CG174" s="579"/>
      <c r="CH174" s="256"/>
      <c r="CI174" s="256"/>
      <c r="CJ174" s="256"/>
      <c r="CK174" s="256"/>
      <c r="CL174" s="256"/>
      <c r="CM174" s="256"/>
      <c r="CN174" s="257"/>
      <c r="CO174" s="579"/>
      <c r="CP174" s="256"/>
      <c r="CQ174" s="256"/>
      <c r="CR174" s="256"/>
      <c r="CS174" s="256"/>
      <c r="CT174" s="256"/>
      <c r="CU174" s="256"/>
      <c r="CV174" s="601"/>
    </row>
    <row r="175" spans="2:100" ht="15.75" customHeight="1">
      <c r="B175" s="246" t="s">
        <v>118</v>
      </c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8"/>
      <c r="S175" s="223" t="s">
        <v>119</v>
      </c>
      <c r="T175" s="224"/>
      <c r="U175" s="224"/>
      <c r="V175" s="225"/>
      <c r="W175" s="275"/>
      <c r="X175" s="276"/>
      <c r="Y175" s="276"/>
      <c r="Z175" s="276"/>
      <c r="AA175" s="276"/>
      <c r="AB175" s="276"/>
      <c r="AC175" s="276"/>
      <c r="AD175" s="276"/>
      <c r="AE175" s="276"/>
      <c r="AF175" s="276"/>
      <c r="AG175" s="276"/>
      <c r="AH175" s="276"/>
      <c r="AI175" s="277"/>
      <c r="AJ175" s="275" t="s">
        <v>329</v>
      </c>
      <c r="AK175" s="276"/>
      <c r="AL175" s="276"/>
      <c r="AM175" s="276"/>
      <c r="AN175" s="276"/>
      <c r="AO175" s="276"/>
      <c r="AP175" s="276"/>
      <c r="AQ175" s="276"/>
      <c r="AR175" s="277"/>
      <c r="AS175" s="281" t="s">
        <v>326</v>
      </c>
      <c r="AT175" s="282"/>
      <c r="AU175" s="282"/>
      <c r="AV175" s="282"/>
      <c r="AW175" s="282"/>
      <c r="AX175" s="282"/>
      <c r="AY175" s="282"/>
      <c r="AZ175" s="283"/>
      <c r="BA175" s="348"/>
      <c r="BB175" s="349"/>
      <c r="BC175" s="349"/>
      <c r="BD175" s="349"/>
      <c r="BE175" s="349"/>
      <c r="BF175" s="349"/>
      <c r="BG175" s="349"/>
      <c r="BH175" s="350"/>
      <c r="BI175" s="275" t="s">
        <v>330</v>
      </c>
      <c r="BJ175" s="276"/>
      <c r="BK175" s="276"/>
      <c r="BL175" s="276"/>
      <c r="BM175" s="276"/>
      <c r="BN175" s="276"/>
      <c r="BO175" s="276"/>
      <c r="BP175" s="277"/>
      <c r="BQ175" s="354"/>
      <c r="BR175" s="253"/>
      <c r="BS175" s="253"/>
      <c r="BT175" s="253"/>
      <c r="BU175" s="253"/>
      <c r="BV175" s="253"/>
      <c r="BW175" s="253"/>
      <c r="BX175" s="254"/>
      <c r="BY175" s="354"/>
      <c r="BZ175" s="253"/>
      <c r="CA175" s="253"/>
      <c r="CB175" s="253"/>
      <c r="CC175" s="253"/>
      <c r="CD175" s="253"/>
      <c r="CE175" s="253"/>
      <c r="CF175" s="254"/>
      <c r="CG175" s="354"/>
      <c r="CH175" s="253"/>
      <c r="CI175" s="253"/>
      <c r="CJ175" s="253"/>
      <c r="CK175" s="253"/>
      <c r="CL175" s="253"/>
      <c r="CM175" s="253"/>
      <c r="CN175" s="254"/>
      <c r="CO175" s="354"/>
      <c r="CP175" s="253"/>
      <c r="CQ175" s="253"/>
      <c r="CR175" s="253"/>
      <c r="CS175" s="253"/>
      <c r="CT175" s="253"/>
      <c r="CU175" s="253"/>
      <c r="CV175" s="594"/>
    </row>
    <row r="176" spans="2:100">
      <c r="B176" s="287" t="s">
        <v>120</v>
      </c>
      <c r="C176" s="288"/>
      <c r="D176" s="288"/>
      <c r="E176" s="288"/>
      <c r="F176" s="288"/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9"/>
      <c r="S176" s="162"/>
      <c r="T176" s="163"/>
      <c r="U176" s="163"/>
      <c r="V176" s="164"/>
      <c r="W176" s="278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80"/>
      <c r="AJ176" s="278"/>
      <c r="AK176" s="279"/>
      <c r="AL176" s="279"/>
      <c r="AM176" s="279"/>
      <c r="AN176" s="279"/>
      <c r="AO176" s="279"/>
      <c r="AP176" s="279"/>
      <c r="AQ176" s="279"/>
      <c r="AR176" s="280"/>
      <c r="AS176" s="284"/>
      <c r="AT176" s="285"/>
      <c r="AU176" s="285"/>
      <c r="AV176" s="285"/>
      <c r="AW176" s="285"/>
      <c r="AX176" s="285"/>
      <c r="AY176" s="285"/>
      <c r="AZ176" s="286"/>
      <c r="BA176" s="351"/>
      <c r="BB176" s="352"/>
      <c r="BC176" s="352"/>
      <c r="BD176" s="352"/>
      <c r="BE176" s="352"/>
      <c r="BF176" s="352"/>
      <c r="BG176" s="352"/>
      <c r="BH176" s="353"/>
      <c r="BI176" s="278"/>
      <c r="BJ176" s="279"/>
      <c r="BK176" s="279"/>
      <c r="BL176" s="279"/>
      <c r="BM176" s="279"/>
      <c r="BN176" s="279"/>
      <c r="BO176" s="279"/>
      <c r="BP176" s="280"/>
      <c r="BQ176" s="182"/>
      <c r="BR176" s="183"/>
      <c r="BS176" s="183"/>
      <c r="BT176" s="183"/>
      <c r="BU176" s="183"/>
      <c r="BV176" s="183"/>
      <c r="BW176" s="183"/>
      <c r="BX176" s="184"/>
      <c r="BY176" s="182"/>
      <c r="BZ176" s="183"/>
      <c r="CA176" s="183"/>
      <c r="CB176" s="183"/>
      <c r="CC176" s="183"/>
      <c r="CD176" s="183"/>
      <c r="CE176" s="183"/>
      <c r="CF176" s="184"/>
      <c r="CG176" s="182"/>
      <c r="CH176" s="183"/>
      <c r="CI176" s="183"/>
      <c r="CJ176" s="183"/>
      <c r="CK176" s="183"/>
      <c r="CL176" s="183"/>
      <c r="CM176" s="183"/>
      <c r="CN176" s="184"/>
      <c r="CO176" s="182"/>
      <c r="CP176" s="183"/>
      <c r="CQ176" s="183"/>
      <c r="CR176" s="183"/>
      <c r="CS176" s="183"/>
      <c r="CT176" s="183"/>
      <c r="CU176" s="183"/>
      <c r="CV176" s="600"/>
    </row>
    <row r="177" spans="2:100">
      <c r="B177" s="478" t="s">
        <v>7</v>
      </c>
      <c r="C177" s="479"/>
      <c r="D177" s="479"/>
      <c r="E177" s="479"/>
      <c r="F177" s="479"/>
      <c r="G177" s="479"/>
      <c r="H177" s="479"/>
      <c r="I177" s="479"/>
      <c r="J177" s="479"/>
      <c r="K177" s="479"/>
      <c r="L177" s="479"/>
      <c r="M177" s="479"/>
      <c r="N177" s="479"/>
      <c r="O177" s="479"/>
      <c r="P177" s="479"/>
      <c r="Q177" s="479"/>
      <c r="R177" s="480"/>
      <c r="S177" s="207"/>
      <c r="T177" s="208"/>
      <c r="U177" s="208"/>
      <c r="V177" s="209"/>
      <c r="W177" s="555"/>
      <c r="X177" s="556"/>
      <c r="Y177" s="556"/>
      <c r="Z177" s="556"/>
      <c r="AA177" s="556"/>
      <c r="AB177" s="556"/>
      <c r="AC177" s="556"/>
      <c r="AD177" s="556"/>
      <c r="AE177" s="556"/>
      <c r="AF177" s="556"/>
      <c r="AG177" s="556"/>
      <c r="AH177" s="556"/>
      <c r="AI177" s="557"/>
      <c r="AJ177" s="579"/>
      <c r="AK177" s="256"/>
      <c r="AL177" s="256"/>
      <c r="AM177" s="256"/>
      <c r="AN177" s="256"/>
      <c r="AO177" s="256"/>
      <c r="AP177" s="256"/>
      <c r="AQ177" s="256"/>
      <c r="AR177" s="257"/>
      <c r="AS177" s="579"/>
      <c r="AT177" s="256"/>
      <c r="AU177" s="256"/>
      <c r="AV177" s="256"/>
      <c r="AW177" s="256"/>
      <c r="AX177" s="256"/>
      <c r="AY177" s="256"/>
      <c r="AZ177" s="257"/>
      <c r="BA177" s="499"/>
      <c r="BB177" s="500"/>
      <c r="BC177" s="500"/>
      <c r="BD177" s="500"/>
      <c r="BE177" s="500"/>
      <c r="BF177" s="500"/>
      <c r="BG177" s="500"/>
      <c r="BH177" s="578"/>
      <c r="BI177" s="579"/>
      <c r="BJ177" s="256"/>
      <c r="BK177" s="256"/>
      <c r="BL177" s="256"/>
      <c r="BM177" s="256"/>
      <c r="BN177" s="256"/>
      <c r="BO177" s="256"/>
      <c r="BP177" s="257"/>
      <c r="BQ177" s="579"/>
      <c r="BR177" s="256"/>
      <c r="BS177" s="256"/>
      <c r="BT177" s="256"/>
      <c r="BU177" s="256"/>
      <c r="BV177" s="256"/>
      <c r="BW177" s="256"/>
      <c r="BX177" s="257"/>
      <c r="BY177" s="579"/>
      <c r="BZ177" s="256"/>
      <c r="CA177" s="256"/>
      <c r="CB177" s="256"/>
      <c r="CC177" s="256"/>
      <c r="CD177" s="256"/>
      <c r="CE177" s="256"/>
      <c r="CF177" s="257"/>
      <c r="CG177" s="579"/>
      <c r="CH177" s="256"/>
      <c r="CI177" s="256"/>
      <c r="CJ177" s="256"/>
      <c r="CK177" s="256"/>
      <c r="CL177" s="256"/>
      <c r="CM177" s="256"/>
      <c r="CN177" s="257"/>
      <c r="CO177" s="579"/>
      <c r="CP177" s="256"/>
      <c r="CQ177" s="256"/>
      <c r="CR177" s="256"/>
      <c r="CS177" s="256"/>
      <c r="CT177" s="256"/>
      <c r="CU177" s="256"/>
      <c r="CV177" s="601"/>
    </row>
    <row r="178" spans="2:100">
      <c r="B178" s="246" t="s">
        <v>121</v>
      </c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8"/>
      <c r="S178" s="223" t="s">
        <v>122</v>
      </c>
      <c r="T178" s="224"/>
      <c r="U178" s="224"/>
      <c r="V178" s="225"/>
      <c r="W178" s="275" t="s">
        <v>275</v>
      </c>
      <c r="X178" s="276"/>
      <c r="Y178" s="276"/>
      <c r="Z178" s="276"/>
      <c r="AA178" s="276"/>
      <c r="AB178" s="276"/>
      <c r="AC178" s="276"/>
      <c r="AD178" s="276"/>
      <c r="AE178" s="276"/>
      <c r="AF178" s="276"/>
      <c r="AG178" s="276"/>
      <c r="AH178" s="276"/>
      <c r="AI178" s="277"/>
      <c r="AJ178" s="230">
        <f>AS178+BI178</f>
        <v>0</v>
      </c>
      <c r="AK178" s="231"/>
      <c r="AL178" s="231"/>
      <c r="AM178" s="231"/>
      <c r="AN178" s="231"/>
      <c r="AO178" s="231"/>
      <c r="AP178" s="231"/>
      <c r="AQ178" s="231"/>
      <c r="AR178" s="232"/>
      <c r="AS178" s="230">
        <v>0</v>
      </c>
      <c r="AT178" s="231"/>
      <c r="AU178" s="231"/>
      <c r="AV178" s="231"/>
      <c r="AW178" s="231"/>
      <c r="AX178" s="231"/>
      <c r="AY178" s="231"/>
      <c r="AZ178" s="232"/>
      <c r="BA178" s="348"/>
      <c r="BB178" s="349"/>
      <c r="BC178" s="349"/>
      <c r="BD178" s="349"/>
      <c r="BE178" s="349"/>
      <c r="BF178" s="349"/>
      <c r="BG178" s="349"/>
      <c r="BH178" s="350"/>
      <c r="BI178" s="290"/>
      <c r="BJ178" s="291"/>
      <c r="BK178" s="291"/>
      <c r="BL178" s="291"/>
      <c r="BM178" s="291"/>
      <c r="BN178" s="291"/>
      <c r="BO178" s="291"/>
      <c r="BP178" s="292"/>
      <c r="BQ178" s="354"/>
      <c r="BR178" s="253"/>
      <c r="BS178" s="253"/>
      <c r="BT178" s="253"/>
      <c r="BU178" s="253"/>
      <c r="BV178" s="253"/>
      <c r="BW178" s="253"/>
      <c r="BX178" s="254"/>
      <c r="BY178" s="354"/>
      <c r="BZ178" s="253"/>
      <c r="CA178" s="253"/>
      <c r="CB178" s="253"/>
      <c r="CC178" s="253"/>
      <c r="CD178" s="253"/>
      <c r="CE178" s="253"/>
      <c r="CF178" s="254"/>
      <c r="CG178" s="354"/>
      <c r="CH178" s="253"/>
      <c r="CI178" s="253"/>
      <c r="CJ178" s="253"/>
      <c r="CK178" s="253"/>
      <c r="CL178" s="253"/>
      <c r="CM178" s="253"/>
      <c r="CN178" s="254"/>
      <c r="CO178" s="354"/>
      <c r="CP178" s="253"/>
      <c r="CQ178" s="253"/>
      <c r="CR178" s="253"/>
      <c r="CS178" s="253"/>
      <c r="CT178" s="253"/>
      <c r="CU178" s="253"/>
      <c r="CV178" s="594"/>
    </row>
    <row r="179" spans="2:100">
      <c r="B179" s="287" t="s">
        <v>123</v>
      </c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9"/>
      <c r="S179" s="162"/>
      <c r="T179" s="163"/>
      <c r="U179" s="163"/>
      <c r="V179" s="164"/>
      <c r="W179" s="278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79"/>
      <c r="AH179" s="279"/>
      <c r="AI179" s="280"/>
      <c r="AJ179" s="170"/>
      <c r="AK179" s="171"/>
      <c r="AL179" s="171"/>
      <c r="AM179" s="171"/>
      <c r="AN179" s="171"/>
      <c r="AO179" s="171"/>
      <c r="AP179" s="171"/>
      <c r="AQ179" s="171"/>
      <c r="AR179" s="172"/>
      <c r="AS179" s="170"/>
      <c r="AT179" s="171"/>
      <c r="AU179" s="171"/>
      <c r="AV179" s="171"/>
      <c r="AW179" s="171"/>
      <c r="AX179" s="171"/>
      <c r="AY179" s="171"/>
      <c r="AZ179" s="172"/>
      <c r="BA179" s="351"/>
      <c r="BB179" s="352"/>
      <c r="BC179" s="352"/>
      <c r="BD179" s="352"/>
      <c r="BE179" s="352"/>
      <c r="BF179" s="352"/>
      <c r="BG179" s="352"/>
      <c r="BH179" s="353"/>
      <c r="BI179" s="176"/>
      <c r="BJ179" s="177"/>
      <c r="BK179" s="177"/>
      <c r="BL179" s="177"/>
      <c r="BM179" s="177"/>
      <c r="BN179" s="177"/>
      <c r="BO179" s="177"/>
      <c r="BP179" s="178"/>
      <c r="BQ179" s="182"/>
      <c r="BR179" s="183"/>
      <c r="BS179" s="183"/>
      <c r="BT179" s="183"/>
      <c r="BU179" s="183"/>
      <c r="BV179" s="183"/>
      <c r="BW179" s="183"/>
      <c r="BX179" s="184"/>
      <c r="BY179" s="182"/>
      <c r="BZ179" s="183"/>
      <c r="CA179" s="183"/>
      <c r="CB179" s="183"/>
      <c r="CC179" s="183"/>
      <c r="CD179" s="183"/>
      <c r="CE179" s="183"/>
      <c r="CF179" s="184"/>
      <c r="CG179" s="182"/>
      <c r="CH179" s="183"/>
      <c r="CI179" s="183"/>
      <c r="CJ179" s="183"/>
      <c r="CK179" s="183"/>
      <c r="CL179" s="183"/>
      <c r="CM179" s="183"/>
      <c r="CN179" s="184"/>
      <c r="CO179" s="182"/>
      <c r="CP179" s="183"/>
      <c r="CQ179" s="183"/>
      <c r="CR179" s="183"/>
      <c r="CS179" s="183"/>
      <c r="CT179" s="183"/>
      <c r="CU179" s="183"/>
      <c r="CV179" s="600"/>
    </row>
    <row r="180" spans="2:100">
      <c r="B180" s="478" t="s">
        <v>7</v>
      </c>
      <c r="C180" s="479"/>
      <c r="D180" s="479"/>
      <c r="E180" s="479"/>
      <c r="F180" s="479"/>
      <c r="G180" s="479"/>
      <c r="H180" s="479"/>
      <c r="I180" s="479"/>
      <c r="J180" s="479"/>
      <c r="K180" s="479"/>
      <c r="L180" s="479"/>
      <c r="M180" s="479"/>
      <c r="N180" s="479"/>
      <c r="O180" s="479"/>
      <c r="P180" s="479"/>
      <c r="Q180" s="479"/>
      <c r="R180" s="480"/>
      <c r="S180" s="207"/>
      <c r="T180" s="208"/>
      <c r="U180" s="208"/>
      <c r="V180" s="209"/>
      <c r="W180" s="555"/>
      <c r="X180" s="556"/>
      <c r="Y180" s="556"/>
      <c r="Z180" s="556"/>
      <c r="AA180" s="556"/>
      <c r="AB180" s="556"/>
      <c r="AC180" s="556"/>
      <c r="AD180" s="556"/>
      <c r="AE180" s="556"/>
      <c r="AF180" s="556"/>
      <c r="AG180" s="556"/>
      <c r="AH180" s="556"/>
      <c r="AI180" s="557"/>
      <c r="AJ180" s="580"/>
      <c r="AK180" s="581"/>
      <c r="AL180" s="581"/>
      <c r="AM180" s="581"/>
      <c r="AN180" s="581"/>
      <c r="AO180" s="581"/>
      <c r="AP180" s="581"/>
      <c r="AQ180" s="581"/>
      <c r="AR180" s="582"/>
      <c r="AS180" s="580"/>
      <c r="AT180" s="581"/>
      <c r="AU180" s="581"/>
      <c r="AV180" s="581"/>
      <c r="AW180" s="581"/>
      <c r="AX180" s="581"/>
      <c r="AY180" s="581"/>
      <c r="AZ180" s="582"/>
      <c r="BA180" s="499"/>
      <c r="BB180" s="500"/>
      <c r="BC180" s="500"/>
      <c r="BD180" s="500"/>
      <c r="BE180" s="500"/>
      <c r="BF180" s="500"/>
      <c r="BG180" s="500"/>
      <c r="BH180" s="578"/>
      <c r="BI180" s="579"/>
      <c r="BJ180" s="256"/>
      <c r="BK180" s="256"/>
      <c r="BL180" s="256"/>
      <c r="BM180" s="256"/>
      <c r="BN180" s="256"/>
      <c r="BO180" s="256"/>
      <c r="BP180" s="257"/>
      <c r="BQ180" s="579"/>
      <c r="BR180" s="256"/>
      <c r="BS180" s="256"/>
      <c r="BT180" s="256"/>
      <c r="BU180" s="256"/>
      <c r="BV180" s="256"/>
      <c r="BW180" s="256"/>
      <c r="BX180" s="257"/>
      <c r="BY180" s="579"/>
      <c r="BZ180" s="256"/>
      <c r="CA180" s="256"/>
      <c r="CB180" s="256"/>
      <c r="CC180" s="256"/>
      <c r="CD180" s="256"/>
      <c r="CE180" s="256"/>
      <c r="CF180" s="257"/>
      <c r="CG180" s="579"/>
      <c r="CH180" s="256"/>
      <c r="CI180" s="256"/>
      <c r="CJ180" s="256"/>
      <c r="CK180" s="256"/>
      <c r="CL180" s="256"/>
      <c r="CM180" s="256"/>
      <c r="CN180" s="257"/>
      <c r="CO180" s="579"/>
      <c r="CP180" s="256"/>
      <c r="CQ180" s="256"/>
      <c r="CR180" s="256"/>
      <c r="CS180" s="256"/>
      <c r="CT180" s="256"/>
      <c r="CU180" s="256"/>
      <c r="CV180" s="601"/>
    </row>
    <row r="181" spans="2:100">
      <c r="B181" s="249" t="s">
        <v>276</v>
      </c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476"/>
      <c r="S181" s="207"/>
      <c r="T181" s="208"/>
      <c r="U181" s="208"/>
      <c r="V181" s="209"/>
      <c r="W181" s="555" t="s">
        <v>275</v>
      </c>
      <c r="X181" s="556"/>
      <c r="Y181" s="556"/>
      <c r="Z181" s="556"/>
      <c r="AA181" s="556"/>
      <c r="AB181" s="556"/>
      <c r="AC181" s="556"/>
      <c r="AD181" s="556"/>
      <c r="AE181" s="556"/>
      <c r="AF181" s="58"/>
      <c r="AG181" s="58"/>
      <c r="AH181" s="58"/>
      <c r="AI181" s="59"/>
      <c r="AJ181" s="261">
        <f>AS181+BI181</f>
        <v>0</v>
      </c>
      <c r="AK181" s="262"/>
      <c r="AL181" s="262"/>
      <c r="AM181" s="262"/>
      <c r="AN181" s="262"/>
      <c r="AO181" s="262"/>
      <c r="AP181" s="262"/>
      <c r="AQ181" s="262"/>
      <c r="AR181" s="51"/>
      <c r="AS181" s="261"/>
      <c r="AT181" s="262"/>
      <c r="AU181" s="262"/>
      <c r="AV181" s="262"/>
      <c r="AW181" s="262"/>
      <c r="AX181" s="262"/>
      <c r="AY181" s="262"/>
      <c r="AZ181" s="263"/>
      <c r="BA181" s="499"/>
      <c r="BB181" s="500"/>
      <c r="BC181" s="500"/>
      <c r="BD181" s="500"/>
      <c r="BE181" s="500"/>
      <c r="BF181" s="500"/>
      <c r="BG181" s="500"/>
      <c r="BH181" s="578"/>
      <c r="BI181" s="558"/>
      <c r="BJ181" s="559"/>
      <c r="BK181" s="559"/>
      <c r="BL181" s="559"/>
      <c r="BM181" s="559"/>
      <c r="BN181" s="559"/>
      <c r="BO181" s="559"/>
      <c r="BP181" s="560"/>
      <c r="BQ181" s="579"/>
      <c r="BR181" s="256"/>
      <c r="BS181" s="256"/>
      <c r="BT181" s="256"/>
      <c r="BU181" s="256"/>
      <c r="BV181" s="256"/>
      <c r="BW181" s="256"/>
      <c r="BX181" s="257"/>
      <c r="BY181" s="610"/>
      <c r="BZ181" s="611"/>
      <c r="CA181" s="611"/>
      <c r="CB181" s="611"/>
      <c r="CC181" s="611"/>
      <c r="CD181" s="611"/>
      <c r="CE181" s="611"/>
      <c r="CF181" s="57"/>
      <c r="CG181" s="499"/>
      <c r="CH181" s="500"/>
      <c r="CI181" s="500"/>
      <c r="CJ181" s="500"/>
      <c r="CK181" s="500"/>
      <c r="CL181" s="500"/>
      <c r="CM181" s="500"/>
      <c r="CN181" s="578"/>
      <c r="CO181" s="499"/>
      <c r="CP181" s="500"/>
      <c r="CQ181" s="500"/>
      <c r="CR181" s="500"/>
      <c r="CS181" s="500"/>
      <c r="CT181" s="500"/>
      <c r="CU181" s="500"/>
      <c r="CV181" s="596"/>
    </row>
    <row r="182" spans="2:100">
      <c r="B182" s="249" t="s">
        <v>335</v>
      </c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476"/>
      <c r="S182" s="207"/>
      <c r="T182" s="208"/>
      <c r="U182" s="208"/>
      <c r="V182" s="50"/>
      <c r="W182" s="555" t="s">
        <v>334</v>
      </c>
      <c r="X182" s="556"/>
      <c r="Y182" s="556"/>
      <c r="Z182" s="556"/>
      <c r="AA182" s="556"/>
      <c r="AB182" s="556"/>
      <c r="AC182" s="556"/>
      <c r="AD182" s="556"/>
      <c r="AE182" s="556"/>
      <c r="AF182" s="58"/>
      <c r="AG182" s="58"/>
      <c r="AH182" s="58"/>
      <c r="AI182" s="59"/>
      <c r="AJ182" s="261">
        <f>AS182+BI182</f>
        <v>0</v>
      </c>
      <c r="AK182" s="262"/>
      <c r="AL182" s="262"/>
      <c r="AM182" s="262"/>
      <c r="AN182" s="262"/>
      <c r="AO182" s="262"/>
      <c r="AP182" s="262"/>
      <c r="AQ182" s="262"/>
      <c r="AR182" s="51"/>
      <c r="AS182" s="261"/>
      <c r="AT182" s="262"/>
      <c r="AU182" s="262"/>
      <c r="AV182" s="262"/>
      <c r="AW182" s="262"/>
      <c r="AX182" s="262"/>
      <c r="AY182" s="262"/>
      <c r="AZ182" s="263"/>
      <c r="BA182" s="499"/>
      <c r="BB182" s="500"/>
      <c r="BC182" s="500"/>
      <c r="BD182" s="500"/>
      <c r="BE182" s="500"/>
      <c r="BF182" s="500"/>
      <c r="BG182" s="500"/>
      <c r="BH182" s="578"/>
      <c r="BI182" s="60"/>
      <c r="BJ182" s="61"/>
      <c r="BK182" s="61"/>
      <c r="BL182" s="61"/>
      <c r="BM182" s="61"/>
      <c r="BN182" s="61"/>
      <c r="BO182" s="61"/>
      <c r="BP182" s="62"/>
      <c r="BQ182" s="579"/>
      <c r="BR182" s="256"/>
      <c r="BS182" s="256"/>
      <c r="BT182" s="256"/>
      <c r="BU182" s="256"/>
      <c r="BV182" s="256"/>
      <c r="BW182" s="256"/>
      <c r="BX182" s="257"/>
      <c r="BY182" s="610"/>
      <c r="BZ182" s="611"/>
      <c r="CA182" s="611"/>
      <c r="CB182" s="611"/>
      <c r="CC182" s="611"/>
      <c r="CD182" s="611"/>
      <c r="CE182" s="611"/>
      <c r="CF182" s="57"/>
      <c r="CG182" s="499"/>
      <c r="CH182" s="500"/>
      <c r="CI182" s="500"/>
      <c r="CJ182" s="500"/>
      <c r="CK182" s="500"/>
      <c r="CL182" s="500"/>
      <c r="CM182" s="500"/>
      <c r="CN182" s="578"/>
      <c r="CO182" s="499"/>
      <c r="CP182" s="500"/>
      <c r="CQ182" s="500"/>
      <c r="CR182" s="500"/>
      <c r="CS182" s="500"/>
      <c r="CT182" s="500"/>
      <c r="CU182" s="500"/>
      <c r="CV182" s="596"/>
    </row>
    <row r="183" spans="2:100">
      <c r="B183" s="246" t="s">
        <v>124</v>
      </c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8"/>
      <c r="S183" s="223" t="s">
        <v>125</v>
      </c>
      <c r="T183" s="224"/>
      <c r="U183" s="224"/>
      <c r="V183" s="225"/>
      <c r="W183" s="275"/>
      <c r="X183" s="276"/>
      <c r="Y183" s="276"/>
      <c r="Z183" s="276"/>
      <c r="AA183" s="276"/>
      <c r="AB183" s="276"/>
      <c r="AC183" s="276"/>
      <c r="AD183" s="276"/>
      <c r="AE183" s="276"/>
      <c r="AF183" s="276"/>
      <c r="AG183" s="276"/>
      <c r="AH183" s="276"/>
      <c r="AI183" s="277"/>
      <c r="AJ183" s="275" t="s">
        <v>329</v>
      </c>
      <c r="AK183" s="276"/>
      <c r="AL183" s="276"/>
      <c r="AM183" s="276"/>
      <c r="AN183" s="276"/>
      <c r="AO183" s="276"/>
      <c r="AP183" s="276"/>
      <c r="AQ183" s="276"/>
      <c r="AR183" s="277"/>
      <c r="AS183" s="275" t="s">
        <v>326</v>
      </c>
      <c r="AT183" s="276"/>
      <c r="AU183" s="276"/>
      <c r="AV183" s="276"/>
      <c r="AW183" s="276"/>
      <c r="AX183" s="276"/>
      <c r="AY183" s="276"/>
      <c r="AZ183" s="277"/>
      <c r="BA183" s="348"/>
      <c r="BB183" s="349"/>
      <c r="BC183" s="349"/>
      <c r="BD183" s="349"/>
      <c r="BE183" s="349"/>
      <c r="BF183" s="349"/>
      <c r="BG183" s="349"/>
      <c r="BH183" s="350"/>
      <c r="BI183" s="275" t="s">
        <v>330</v>
      </c>
      <c r="BJ183" s="276"/>
      <c r="BK183" s="276"/>
      <c r="BL183" s="276"/>
      <c r="BM183" s="276"/>
      <c r="BN183" s="276"/>
      <c r="BO183" s="276"/>
      <c r="BP183" s="277"/>
      <c r="BQ183" s="354"/>
      <c r="BR183" s="253"/>
      <c r="BS183" s="253"/>
      <c r="BT183" s="253"/>
      <c r="BU183" s="253"/>
      <c r="BV183" s="253"/>
      <c r="BW183" s="253"/>
      <c r="BX183" s="254"/>
      <c r="BY183" s="354"/>
      <c r="BZ183" s="253"/>
      <c r="CA183" s="253"/>
      <c r="CB183" s="253"/>
      <c r="CC183" s="253"/>
      <c r="CD183" s="253"/>
      <c r="CE183" s="253"/>
      <c r="CF183" s="254"/>
      <c r="CG183" s="354"/>
      <c r="CH183" s="253"/>
      <c r="CI183" s="253"/>
      <c r="CJ183" s="253"/>
      <c r="CK183" s="253"/>
      <c r="CL183" s="253"/>
      <c r="CM183" s="253"/>
      <c r="CN183" s="254"/>
      <c r="CO183" s="354"/>
      <c r="CP183" s="253"/>
      <c r="CQ183" s="253"/>
      <c r="CR183" s="253"/>
      <c r="CS183" s="253"/>
      <c r="CT183" s="253"/>
      <c r="CU183" s="253"/>
      <c r="CV183" s="594"/>
    </row>
    <row r="184" spans="2:100">
      <c r="B184" s="287" t="s">
        <v>126</v>
      </c>
      <c r="C184" s="288"/>
      <c r="D184" s="288"/>
      <c r="E184" s="288"/>
      <c r="F184" s="288"/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9"/>
      <c r="S184" s="162"/>
      <c r="T184" s="163"/>
      <c r="U184" s="163"/>
      <c r="V184" s="164"/>
      <c r="W184" s="278"/>
      <c r="X184" s="279"/>
      <c r="Y184" s="279"/>
      <c r="Z184" s="279"/>
      <c r="AA184" s="279"/>
      <c r="AB184" s="279"/>
      <c r="AC184" s="279"/>
      <c r="AD184" s="279"/>
      <c r="AE184" s="279"/>
      <c r="AF184" s="279"/>
      <c r="AG184" s="279"/>
      <c r="AH184" s="279"/>
      <c r="AI184" s="280"/>
      <c r="AJ184" s="278"/>
      <c r="AK184" s="279"/>
      <c r="AL184" s="279"/>
      <c r="AM184" s="279"/>
      <c r="AN184" s="279"/>
      <c r="AO184" s="279"/>
      <c r="AP184" s="279"/>
      <c r="AQ184" s="279"/>
      <c r="AR184" s="280"/>
      <c r="AS184" s="278"/>
      <c r="AT184" s="279"/>
      <c r="AU184" s="279"/>
      <c r="AV184" s="279"/>
      <c r="AW184" s="279"/>
      <c r="AX184" s="279"/>
      <c r="AY184" s="279"/>
      <c r="AZ184" s="280"/>
      <c r="BA184" s="351"/>
      <c r="BB184" s="352"/>
      <c r="BC184" s="352"/>
      <c r="BD184" s="352"/>
      <c r="BE184" s="352"/>
      <c r="BF184" s="352"/>
      <c r="BG184" s="352"/>
      <c r="BH184" s="353"/>
      <c r="BI184" s="278"/>
      <c r="BJ184" s="279"/>
      <c r="BK184" s="279"/>
      <c r="BL184" s="279"/>
      <c r="BM184" s="279"/>
      <c r="BN184" s="279"/>
      <c r="BO184" s="279"/>
      <c r="BP184" s="280"/>
      <c r="BQ184" s="182"/>
      <c r="BR184" s="183"/>
      <c r="BS184" s="183"/>
      <c r="BT184" s="183"/>
      <c r="BU184" s="183"/>
      <c r="BV184" s="183"/>
      <c r="BW184" s="183"/>
      <c r="BX184" s="184"/>
      <c r="BY184" s="182"/>
      <c r="BZ184" s="183"/>
      <c r="CA184" s="183"/>
      <c r="CB184" s="183"/>
      <c r="CC184" s="183"/>
      <c r="CD184" s="183"/>
      <c r="CE184" s="183"/>
      <c r="CF184" s="184"/>
      <c r="CG184" s="182"/>
      <c r="CH184" s="183"/>
      <c r="CI184" s="183"/>
      <c r="CJ184" s="183"/>
      <c r="CK184" s="183"/>
      <c r="CL184" s="183"/>
      <c r="CM184" s="183"/>
      <c r="CN184" s="184"/>
      <c r="CO184" s="182"/>
      <c r="CP184" s="183"/>
      <c r="CQ184" s="183"/>
      <c r="CR184" s="183"/>
      <c r="CS184" s="183"/>
      <c r="CT184" s="183"/>
      <c r="CU184" s="183"/>
      <c r="CV184" s="600"/>
    </row>
    <row r="185" spans="2:100" ht="16.5" customHeight="1">
      <c r="B185" s="327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Q185" s="328"/>
      <c r="R185" s="329"/>
      <c r="S185" s="207"/>
      <c r="T185" s="208"/>
      <c r="U185" s="208"/>
      <c r="V185" s="209"/>
      <c r="W185" s="555"/>
      <c r="X185" s="556"/>
      <c r="Y185" s="556"/>
      <c r="Z185" s="556"/>
      <c r="AA185" s="556"/>
      <c r="AB185" s="556"/>
      <c r="AC185" s="556"/>
      <c r="AD185" s="556"/>
      <c r="AE185" s="556"/>
      <c r="AF185" s="556"/>
      <c r="AG185" s="556"/>
      <c r="AH185" s="556"/>
      <c r="AI185" s="557"/>
      <c r="AJ185" s="579"/>
      <c r="AK185" s="256"/>
      <c r="AL185" s="256"/>
      <c r="AM185" s="256"/>
      <c r="AN185" s="256"/>
      <c r="AO185" s="256"/>
      <c r="AP185" s="256"/>
      <c r="AQ185" s="256"/>
      <c r="AR185" s="257"/>
      <c r="AS185" s="579"/>
      <c r="AT185" s="256"/>
      <c r="AU185" s="256"/>
      <c r="AV185" s="256"/>
      <c r="AW185" s="256"/>
      <c r="AX185" s="256"/>
      <c r="AY185" s="256"/>
      <c r="AZ185" s="257"/>
      <c r="BA185" s="499"/>
      <c r="BB185" s="500"/>
      <c r="BC185" s="500"/>
      <c r="BD185" s="500"/>
      <c r="BE185" s="500"/>
      <c r="BF185" s="500"/>
      <c r="BG185" s="500"/>
      <c r="BH185" s="578"/>
      <c r="BI185" s="579"/>
      <c r="BJ185" s="256"/>
      <c r="BK185" s="256"/>
      <c r="BL185" s="256"/>
      <c r="BM185" s="256"/>
      <c r="BN185" s="256"/>
      <c r="BO185" s="256"/>
      <c r="BP185" s="257"/>
      <c r="BQ185" s="579"/>
      <c r="BR185" s="256"/>
      <c r="BS185" s="256"/>
      <c r="BT185" s="256"/>
      <c r="BU185" s="256"/>
      <c r="BV185" s="256"/>
      <c r="BW185" s="256"/>
      <c r="BX185" s="257"/>
      <c r="BY185" s="579"/>
      <c r="BZ185" s="256"/>
      <c r="CA185" s="256"/>
      <c r="CB185" s="256"/>
      <c r="CC185" s="256"/>
      <c r="CD185" s="256"/>
      <c r="CE185" s="256"/>
      <c r="CF185" s="257"/>
      <c r="CG185" s="579"/>
      <c r="CH185" s="256"/>
      <c r="CI185" s="256"/>
      <c r="CJ185" s="256"/>
      <c r="CK185" s="256"/>
      <c r="CL185" s="256"/>
      <c r="CM185" s="256"/>
      <c r="CN185" s="257"/>
      <c r="CO185" s="579"/>
      <c r="CP185" s="256"/>
      <c r="CQ185" s="256"/>
      <c r="CR185" s="256"/>
      <c r="CS185" s="256"/>
      <c r="CT185" s="256"/>
      <c r="CU185" s="256"/>
      <c r="CV185" s="601"/>
    </row>
    <row r="186" spans="2:100">
      <c r="B186" s="246" t="s">
        <v>127</v>
      </c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8"/>
      <c r="S186" s="223" t="s">
        <v>128</v>
      </c>
      <c r="T186" s="224"/>
      <c r="U186" s="224"/>
      <c r="V186" s="225"/>
      <c r="W186" s="275"/>
      <c r="X186" s="276"/>
      <c r="Y186" s="276"/>
      <c r="Z186" s="276"/>
      <c r="AA186" s="276"/>
      <c r="AB186" s="276"/>
      <c r="AC186" s="276"/>
      <c r="AD186" s="276"/>
      <c r="AE186" s="276"/>
      <c r="AF186" s="276"/>
      <c r="AG186" s="276"/>
      <c r="AH186" s="276"/>
      <c r="AI186" s="277"/>
      <c r="AJ186" s="275" t="s">
        <v>329</v>
      </c>
      <c r="AK186" s="276"/>
      <c r="AL186" s="276"/>
      <c r="AM186" s="276"/>
      <c r="AN186" s="276"/>
      <c r="AO186" s="276"/>
      <c r="AP186" s="276"/>
      <c r="AQ186" s="276"/>
      <c r="AR186" s="277"/>
      <c r="AS186" s="275" t="s">
        <v>326</v>
      </c>
      <c r="AT186" s="276"/>
      <c r="AU186" s="276"/>
      <c r="AV186" s="276"/>
      <c r="AW186" s="276"/>
      <c r="AX186" s="276"/>
      <c r="AY186" s="276"/>
      <c r="AZ186" s="277"/>
      <c r="BA186" s="348"/>
      <c r="BB186" s="349"/>
      <c r="BC186" s="349"/>
      <c r="BD186" s="349"/>
      <c r="BE186" s="349"/>
      <c r="BF186" s="349"/>
      <c r="BG186" s="349"/>
      <c r="BH186" s="350"/>
      <c r="BI186" s="275" t="s">
        <v>330</v>
      </c>
      <c r="BJ186" s="276"/>
      <c r="BK186" s="276"/>
      <c r="BL186" s="276"/>
      <c r="BM186" s="276"/>
      <c r="BN186" s="276"/>
      <c r="BO186" s="276"/>
      <c r="BP186" s="277"/>
      <c r="BQ186" s="354"/>
      <c r="BR186" s="253"/>
      <c r="BS186" s="253"/>
      <c r="BT186" s="253"/>
      <c r="BU186" s="253"/>
      <c r="BV186" s="253"/>
      <c r="BW186" s="253"/>
      <c r="BX186" s="254"/>
      <c r="BY186" s="354"/>
      <c r="BZ186" s="253"/>
      <c r="CA186" s="253"/>
      <c r="CB186" s="253"/>
      <c r="CC186" s="253"/>
      <c r="CD186" s="253"/>
      <c r="CE186" s="253"/>
      <c r="CF186" s="254"/>
      <c r="CG186" s="354"/>
      <c r="CH186" s="253"/>
      <c r="CI186" s="253"/>
      <c r="CJ186" s="253"/>
      <c r="CK186" s="253"/>
      <c r="CL186" s="253"/>
      <c r="CM186" s="253"/>
      <c r="CN186" s="254"/>
      <c r="CO186" s="354"/>
      <c r="CP186" s="253"/>
      <c r="CQ186" s="253"/>
      <c r="CR186" s="253"/>
      <c r="CS186" s="253"/>
      <c r="CT186" s="253"/>
      <c r="CU186" s="253"/>
      <c r="CV186" s="594"/>
    </row>
    <row r="187" spans="2:100">
      <c r="B187" s="324" t="s">
        <v>129</v>
      </c>
      <c r="C187" s="325"/>
      <c r="D187" s="325"/>
      <c r="E187" s="325"/>
      <c r="F187" s="325"/>
      <c r="G187" s="325"/>
      <c r="H187" s="325"/>
      <c r="I187" s="325"/>
      <c r="J187" s="325"/>
      <c r="K187" s="325"/>
      <c r="L187" s="325"/>
      <c r="M187" s="325"/>
      <c r="N187" s="325"/>
      <c r="O187" s="325"/>
      <c r="P187" s="325"/>
      <c r="Q187" s="325"/>
      <c r="R187" s="326"/>
      <c r="S187" s="239"/>
      <c r="T187" s="240"/>
      <c r="U187" s="240"/>
      <c r="V187" s="241"/>
      <c r="W187" s="321"/>
      <c r="X187" s="322"/>
      <c r="Y187" s="322"/>
      <c r="Z187" s="322"/>
      <c r="AA187" s="322"/>
      <c r="AB187" s="322"/>
      <c r="AC187" s="322"/>
      <c r="AD187" s="322"/>
      <c r="AE187" s="322"/>
      <c r="AF187" s="322"/>
      <c r="AG187" s="322"/>
      <c r="AH187" s="322"/>
      <c r="AI187" s="323"/>
      <c r="AJ187" s="321"/>
      <c r="AK187" s="322"/>
      <c r="AL187" s="322"/>
      <c r="AM187" s="322"/>
      <c r="AN187" s="322"/>
      <c r="AO187" s="322"/>
      <c r="AP187" s="322"/>
      <c r="AQ187" s="322"/>
      <c r="AR187" s="323"/>
      <c r="AS187" s="321"/>
      <c r="AT187" s="322"/>
      <c r="AU187" s="322"/>
      <c r="AV187" s="322"/>
      <c r="AW187" s="322"/>
      <c r="AX187" s="322"/>
      <c r="AY187" s="322"/>
      <c r="AZ187" s="323"/>
      <c r="BA187" s="507"/>
      <c r="BB187" s="508"/>
      <c r="BC187" s="508"/>
      <c r="BD187" s="508"/>
      <c r="BE187" s="508"/>
      <c r="BF187" s="508"/>
      <c r="BG187" s="508"/>
      <c r="BH187" s="509"/>
      <c r="BI187" s="321"/>
      <c r="BJ187" s="322"/>
      <c r="BK187" s="322"/>
      <c r="BL187" s="322"/>
      <c r="BM187" s="322"/>
      <c r="BN187" s="322"/>
      <c r="BO187" s="322"/>
      <c r="BP187" s="323"/>
      <c r="BQ187" s="606"/>
      <c r="BR187" s="607"/>
      <c r="BS187" s="607"/>
      <c r="BT187" s="607"/>
      <c r="BU187" s="607"/>
      <c r="BV187" s="607"/>
      <c r="BW187" s="607"/>
      <c r="BX187" s="608"/>
      <c r="BY187" s="606"/>
      <c r="BZ187" s="607"/>
      <c r="CA187" s="607"/>
      <c r="CB187" s="607"/>
      <c r="CC187" s="607"/>
      <c r="CD187" s="607"/>
      <c r="CE187" s="607"/>
      <c r="CF187" s="608"/>
      <c r="CG187" s="606"/>
      <c r="CH187" s="607"/>
      <c r="CI187" s="607"/>
      <c r="CJ187" s="607"/>
      <c r="CK187" s="607"/>
      <c r="CL187" s="607"/>
      <c r="CM187" s="607"/>
      <c r="CN187" s="608"/>
      <c r="CO187" s="606"/>
      <c r="CP187" s="607"/>
      <c r="CQ187" s="607"/>
      <c r="CR187" s="607"/>
      <c r="CS187" s="607"/>
      <c r="CT187" s="607"/>
      <c r="CU187" s="607"/>
      <c r="CV187" s="609"/>
    </row>
    <row r="188" spans="2:100">
      <c r="B188" s="287" t="s">
        <v>130</v>
      </c>
      <c r="C188" s="288"/>
      <c r="D188" s="288"/>
      <c r="E188" s="288"/>
      <c r="F188" s="288"/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9"/>
      <c r="S188" s="162"/>
      <c r="T188" s="163"/>
      <c r="U188" s="163"/>
      <c r="V188" s="164"/>
      <c r="W188" s="278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80"/>
      <c r="AJ188" s="278"/>
      <c r="AK188" s="279"/>
      <c r="AL188" s="279"/>
      <c r="AM188" s="279"/>
      <c r="AN188" s="279"/>
      <c r="AO188" s="279"/>
      <c r="AP188" s="279"/>
      <c r="AQ188" s="279"/>
      <c r="AR188" s="280"/>
      <c r="AS188" s="278"/>
      <c r="AT188" s="279"/>
      <c r="AU188" s="279"/>
      <c r="AV188" s="279"/>
      <c r="AW188" s="279"/>
      <c r="AX188" s="279"/>
      <c r="AY188" s="279"/>
      <c r="AZ188" s="280"/>
      <c r="BA188" s="351"/>
      <c r="BB188" s="352"/>
      <c r="BC188" s="352"/>
      <c r="BD188" s="352"/>
      <c r="BE188" s="352"/>
      <c r="BF188" s="352"/>
      <c r="BG188" s="352"/>
      <c r="BH188" s="353"/>
      <c r="BI188" s="278"/>
      <c r="BJ188" s="279"/>
      <c r="BK188" s="279"/>
      <c r="BL188" s="279"/>
      <c r="BM188" s="279"/>
      <c r="BN188" s="279"/>
      <c r="BO188" s="279"/>
      <c r="BP188" s="280"/>
      <c r="BQ188" s="182"/>
      <c r="BR188" s="183"/>
      <c r="BS188" s="183"/>
      <c r="BT188" s="183"/>
      <c r="BU188" s="183"/>
      <c r="BV188" s="183"/>
      <c r="BW188" s="183"/>
      <c r="BX188" s="184"/>
      <c r="BY188" s="182"/>
      <c r="BZ188" s="183"/>
      <c r="CA188" s="183"/>
      <c r="CB188" s="183"/>
      <c r="CC188" s="183"/>
      <c r="CD188" s="183"/>
      <c r="CE188" s="183"/>
      <c r="CF188" s="184"/>
      <c r="CG188" s="182"/>
      <c r="CH188" s="183"/>
      <c r="CI188" s="183"/>
      <c r="CJ188" s="183"/>
      <c r="CK188" s="183"/>
      <c r="CL188" s="183"/>
      <c r="CM188" s="183"/>
      <c r="CN188" s="184"/>
      <c r="CO188" s="182"/>
      <c r="CP188" s="183"/>
      <c r="CQ188" s="183"/>
      <c r="CR188" s="183"/>
      <c r="CS188" s="183"/>
      <c r="CT188" s="183"/>
      <c r="CU188" s="183"/>
      <c r="CV188" s="600"/>
    </row>
    <row r="189" spans="2:100">
      <c r="B189" s="246" t="s">
        <v>131</v>
      </c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8"/>
      <c r="S189" s="293" t="s">
        <v>132</v>
      </c>
      <c r="T189" s="294"/>
      <c r="U189" s="294"/>
      <c r="V189" s="295"/>
      <c r="W189" s="281" t="s">
        <v>83</v>
      </c>
      <c r="X189" s="282"/>
      <c r="Y189" s="282"/>
      <c r="Z189" s="282"/>
      <c r="AA189" s="282"/>
      <c r="AB189" s="282"/>
      <c r="AC189" s="282"/>
      <c r="AD189" s="282"/>
      <c r="AE189" s="282"/>
      <c r="AF189" s="282"/>
      <c r="AG189" s="282"/>
      <c r="AH189" s="282"/>
      <c r="AI189" s="283"/>
      <c r="AJ189" s="301">
        <f>AJ192+AJ193+AJ194+AJ195+AJ196+AJ197+AJ198+AJ199</f>
        <v>699000</v>
      </c>
      <c r="AK189" s="302"/>
      <c r="AL189" s="302"/>
      <c r="AM189" s="302"/>
      <c r="AN189" s="302"/>
      <c r="AO189" s="302"/>
      <c r="AP189" s="302"/>
      <c r="AQ189" s="302"/>
      <c r="AR189" s="303"/>
      <c r="AS189" s="301">
        <f>AS192+AS193+AS194+AS195+AS196+AS198+AS199</f>
        <v>698000</v>
      </c>
      <c r="AT189" s="302"/>
      <c r="AU189" s="302"/>
      <c r="AV189" s="302"/>
      <c r="AW189" s="302"/>
      <c r="AX189" s="302"/>
      <c r="AY189" s="302"/>
      <c r="AZ189" s="303"/>
      <c r="BA189" s="572"/>
      <c r="BB189" s="573"/>
      <c r="BC189" s="573"/>
      <c r="BD189" s="573"/>
      <c r="BE189" s="573"/>
      <c r="BF189" s="573"/>
      <c r="BG189" s="573"/>
      <c r="BH189" s="574"/>
      <c r="BI189" s="301">
        <f>BI192+BI193+BI194+BI195+BI196+BI197+BI198+BI199</f>
        <v>1000</v>
      </c>
      <c r="BJ189" s="302"/>
      <c r="BK189" s="302"/>
      <c r="BL189" s="302"/>
      <c r="BM189" s="302"/>
      <c r="BN189" s="302"/>
      <c r="BO189" s="302"/>
      <c r="BP189" s="303"/>
      <c r="BQ189" s="354"/>
      <c r="BR189" s="253"/>
      <c r="BS189" s="253"/>
      <c r="BT189" s="253"/>
      <c r="BU189" s="253"/>
      <c r="BV189" s="253"/>
      <c r="BW189" s="253"/>
      <c r="BX189" s="254"/>
      <c r="BY189" s="354"/>
      <c r="BZ189" s="253"/>
      <c r="CA189" s="253"/>
      <c r="CB189" s="253"/>
      <c r="CC189" s="253"/>
      <c r="CD189" s="253"/>
      <c r="CE189" s="253"/>
      <c r="CF189" s="254"/>
      <c r="CG189" s="603"/>
      <c r="CH189" s="522"/>
      <c r="CI189" s="522"/>
      <c r="CJ189" s="522"/>
      <c r="CK189" s="522"/>
      <c r="CL189" s="522"/>
      <c r="CM189" s="522"/>
      <c r="CN189" s="523"/>
      <c r="CO189" s="603"/>
      <c r="CP189" s="522"/>
      <c r="CQ189" s="522"/>
      <c r="CR189" s="522"/>
      <c r="CS189" s="522"/>
      <c r="CT189" s="522"/>
      <c r="CU189" s="522"/>
      <c r="CV189" s="604"/>
    </row>
    <row r="190" spans="2:100">
      <c r="B190" s="287" t="s">
        <v>133</v>
      </c>
      <c r="C190" s="288"/>
      <c r="D190" s="288"/>
      <c r="E190" s="288"/>
      <c r="F190" s="288"/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9"/>
      <c r="S190" s="296"/>
      <c r="T190" s="297"/>
      <c r="U190" s="297"/>
      <c r="V190" s="298"/>
      <c r="W190" s="284"/>
      <c r="X190" s="285"/>
      <c r="Y190" s="285"/>
      <c r="Z190" s="285"/>
      <c r="AA190" s="285"/>
      <c r="AB190" s="285"/>
      <c r="AC190" s="285"/>
      <c r="AD190" s="285"/>
      <c r="AE190" s="285"/>
      <c r="AF190" s="285"/>
      <c r="AG190" s="285"/>
      <c r="AH190" s="285"/>
      <c r="AI190" s="286"/>
      <c r="AJ190" s="304"/>
      <c r="AK190" s="305"/>
      <c r="AL190" s="305"/>
      <c r="AM190" s="305"/>
      <c r="AN190" s="305"/>
      <c r="AO190" s="305"/>
      <c r="AP190" s="305"/>
      <c r="AQ190" s="305"/>
      <c r="AR190" s="306"/>
      <c r="AS190" s="304"/>
      <c r="AT190" s="305"/>
      <c r="AU190" s="305"/>
      <c r="AV190" s="305"/>
      <c r="AW190" s="305"/>
      <c r="AX190" s="305"/>
      <c r="AY190" s="305"/>
      <c r="AZ190" s="306"/>
      <c r="BA190" s="575"/>
      <c r="BB190" s="576"/>
      <c r="BC190" s="576"/>
      <c r="BD190" s="576"/>
      <c r="BE190" s="576"/>
      <c r="BF190" s="576"/>
      <c r="BG190" s="576"/>
      <c r="BH190" s="577"/>
      <c r="BI190" s="304"/>
      <c r="BJ190" s="305"/>
      <c r="BK190" s="305"/>
      <c r="BL190" s="305"/>
      <c r="BM190" s="305"/>
      <c r="BN190" s="305"/>
      <c r="BO190" s="305"/>
      <c r="BP190" s="306"/>
      <c r="BQ190" s="182"/>
      <c r="BR190" s="183"/>
      <c r="BS190" s="183"/>
      <c r="BT190" s="183"/>
      <c r="BU190" s="183"/>
      <c r="BV190" s="183"/>
      <c r="BW190" s="183"/>
      <c r="BX190" s="184"/>
      <c r="BY190" s="182"/>
      <c r="BZ190" s="183"/>
      <c r="CA190" s="183"/>
      <c r="CB190" s="183"/>
      <c r="CC190" s="183"/>
      <c r="CD190" s="183"/>
      <c r="CE190" s="183"/>
      <c r="CF190" s="184"/>
      <c r="CG190" s="527"/>
      <c r="CH190" s="528"/>
      <c r="CI190" s="528"/>
      <c r="CJ190" s="528"/>
      <c r="CK190" s="528"/>
      <c r="CL190" s="528"/>
      <c r="CM190" s="528"/>
      <c r="CN190" s="529"/>
      <c r="CO190" s="527"/>
      <c r="CP190" s="528"/>
      <c r="CQ190" s="528"/>
      <c r="CR190" s="528"/>
      <c r="CS190" s="528"/>
      <c r="CT190" s="528"/>
      <c r="CU190" s="528"/>
      <c r="CV190" s="605"/>
    </row>
    <row r="191" spans="2:100">
      <c r="B191" s="246" t="s">
        <v>279</v>
      </c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8"/>
      <c r="S191" s="293"/>
      <c r="T191" s="294"/>
      <c r="U191" s="294"/>
      <c r="V191" s="295"/>
      <c r="W191" s="281"/>
      <c r="X191" s="282"/>
      <c r="Y191" s="282"/>
      <c r="Z191" s="282"/>
      <c r="AA191" s="282"/>
      <c r="AB191" s="282"/>
      <c r="AC191" s="282"/>
      <c r="AD191" s="282"/>
      <c r="AE191" s="282"/>
      <c r="AF191" s="38"/>
      <c r="AG191" s="38"/>
      <c r="AH191" s="38"/>
      <c r="AI191" s="39"/>
      <c r="AJ191" s="481"/>
      <c r="AK191" s="482"/>
      <c r="AL191" s="482"/>
      <c r="AM191" s="482"/>
      <c r="AN191" s="482"/>
      <c r="AO191" s="482"/>
      <c r="AP191" s="482"/>
      <c r="AQ191" s="482"/>
      <c r="AR191" s="28"/>
      <c r="AS191" s="481"/>
      <c r="AT191" s="482"/>
      <c r="AU191" s="482"/>
      <c r="AV191" s="482"/>
      <c r="AW191" s="482"/>
      <c r="AX191" s="482"/>
      <c r="AY191" s="482"/>
      <c r="AZ191" s="571"/>
      <c r="BA191" s="572"/>
      <c r="BB191" s="573"/>
      <c r="BC191" s="573"/>
      <c r="BD191" s="573"/>
      <c r="BE191" s="573"/>
      <c r="BF191" s="573"/>
      <c r="BG191" s="573"/>
      <c r="BH191" s="574"/>
      <c r="BI191" s="572"/>
      <c r="BJ191" s="573"/>
      <c r="BK191" s="573"/>
      <c r="BL191" s="573"/>
      <c r="BM191" s="573"/>
      <c r="BN191" s="573"/>
      <c r="BO191" s="573"/>
      <c r="BP191" s="574"/>
      <c r="BQ191" s="348"/>
      <c r="BR191" s="349"/>
      <c r="BS191" s="349"/>
      <c r="BT191" s="349"/>
      <c r="BU191" s="349"/>
      <c r="BV191" s="349"/>
      <c r="BW191" s="349"/>
      <c r="BX191" s="350"/>
      <c r="BY191" s="348"/>
      <c r="BZ191" s="349"/>
      <c r="CA191" s="349"/>
      <c r="CB191" s="349"/>
      <c r="CC191" s="349"/>
      <c r="CD191" s="349"/>
      <c r="CE191" s="349"/>
      <c r="CF191" s="350"/>
      <c r="CG191" s="572"/>
      <c r="CH191" s="573"/>
      <c r="CI191" s="573"/>
      <c r="CJ191" s="573"/>
      <c r="CK191" s="573"/>
      <c r="CL191" s="573"/>
      <c r="CM191" s="573"/>
      <c r="CN191" s="574"/>
      <c r="CO191" s="572"/>
      <c r="CP191" s="573"/>
      <c r="CQ191" s="573"/>
      <c r="CR191" s="573"/>
      <c r="CS191" s="573"/>
      <c r="CT191" s="573"/>
      <c r="CU191" s="573"/>
      <c r="CV191" s="574"/>
    </row>
    <row r="192" spans="2:100">
      <c r="B192" s="324" t="s">
        <v>280</v>
      </c>
      <c r="C192" s="325"/>
      <c r="D192" s="325"/>
      <c r="E192" s="325"/>
      <c r="F192" s="325"/>
      <c r="G192" s="325"/>
      <c r="H192" s="325"/>
      <c r="I192" s="325"/>
      <c r="J192" s="325"/>
      <c r="K192" s="325"/>
      <c r="L192" s="325"/>
      <c r="M192" s="325"/>
      <c r="N192" s="325"/>
      <c r="O192" s="325"/>
      <c r="P192" s="325"/>
      <c r="Q192" s="325"/>
      <c r="R192" s="326"/>
      <c r="S192" s="293"/>
      <c r="T192" s="294"/>
      <c r="U192" s="294"/>
      <c r="V192" s="295"/>
      <c r="W192" s="281" t="s">
        <v>281</v>
      </c>
      <c r="X192" s="282"/>
      <c r="Y192" s="282"/>
      <c r="Z192" s="282"/>
      <c r="AA192" s="282"/>
      <c r="AB192" s="282"/>
      <c r="AC192" s="282"/>
      <c r="AD192" s="282"/>
      <c r="AE192" s="282"/>
      <c r="AF192" s="38"/>
      <c r="AG192" s="38"/>
      <c r="AH192" s="38"/>
      <c r="AI192" s="39"/>
      <c r="AJ192" s="481">
        <f>AS192+BI192</f>
        <v>155000</v>
      </c>
      <c r="AK192" s="482"/>
      <c r="AL192" s="482"/>
      <c r="AM192" s="482"/>
      <c r="AN192" s="482"/>
      <c r="AO192" s="482"/>
      <c r="AP192" s="482"/>
      <c r="AQ192" s="482"/>
      <c r="AR192" s="28"/>
      <c r="AS192" s="481">
        <v>155000</v>
      </c>
      <c r="AT192" s="482"/>
      <c r="AU192" s="482"/>
      <c r="AV192" s="482"/>
      <c r="AW192" s="482"/>
      <c r="AX192" s="482"/>
      <c r="AY192" s="482"/>
      <c r="AZ192" s="571"/>
      <c r="BA192" s="564"/>
      <c r="BB192" s="564"/>
      <c r="BC192" s="564"/>
      <c r="BD192" s="564"/>
      <c r="BE192" s="564"/>
      <c r="BF192" s="564"/>
      <c r="BG192" s="564"/>
      <c r="BH192" s="564"/>
      <c r="BI192" s="558" t="s">
        <v>330</v>
      </c>
      <c r="BJ192" s="559"/>
      <c r="BK192" s="559"/>
      <c r="BL192" s="559"/>
      <c r="BM192" s="559"/>
      <c r="BN192" s="559"/>
      <c r="BO192" s="559"/>
      <c r="BP192" s="560"/>
      <c r="BQ192" s="602"/>
      <c r="BR192" s="602"/>
      <c r="BS192" s="602"/>
      <c r="BT192" s="602"/>
      <c r="BU192" s="602"/>
      <c r="BV192" s="602"/>
      <c r="BW192" s="602"/>
      <c r="BX192" s="602"/>
      <c r="BY192" s="602"/>
      <c r="BZ192" s="602"/>
      <c r="CA192" s="602"/>
      <c r="CB192" s="602"/>
      <c r="CC192" s="602"/>
      <c r="CD192" s="602"/>
      <c r="CE192" s="602"/>
      <c r="CF192" s="602"/>
      <c r="CG192" s="564"/>
      <c r="CH192" s="564"/>
      <c r="CI192" s="564"/>
      <c r="CJ192" s="564"/>
      <c r="CK192" s="564"/>
      <c r="CL192" s="564"/>
      <c r="CM192" s="564"/>
      <c r="CN192" s="564"/>
      <c r="CO192" s="564"/>
      <c r="CP192" s="564"/>
      <c r="CQ192" s="564"/>
      <c r="CR192" s="564"/>
      <c r="CS192" s="564"/>
      <c r="CT192" s="564"/>
      <c r="CU192" s="564"/>
      <c r="CV192" s="564"/>
    </row>
    <row r="193" spans="2:100">
      <c r="B193" s="324" t="s">
        <v>282</v>
      </c>
      <c r="C193" s="325"/>
      <c r="D193" s="325"/>
      <c r="E193" s="325"/>
      <c r="F193" s="325"/>
      <c r="G193" s="325"/>
      <c r="H193" s="325"/>
      <c r="I193" s="325"/>
      <c r="J193" s="325"/>
      <c r="K193" s="325"/>
      <c r="L193" s="325"/>
      <c r="M193" s="325"/>
      <c r="N193" s="325"/>
      <c r="O193" s="325"/>
      <c r="P193" s="325"/>
      <c r="Q193" s="325"/>
      <c r="R193" s="326"/>
      <c r="S193" s="293"/>
      <c r="T193" s="294"/>
      <c r="U193" s="294"/>
      <c r="V193" s="295"/>
      <c r="W193" s="281" t="s">
        <v>284</v>
      </c>
      <c r="X193" s="282"/>
      <c r="Y193" s="282"/>
      <c r="Z193" s="282"/>
      <c r="AA193" s="282"/>
      <c r="AB193" s="282"/>
      <c r="AC193" s="282"/>
      <c r="AD193" s="282"/>
      <c r="AE193" s="282"/>
      <c r="AF193" s="38"/>
      <c r="AG193" s="38"/>
      <c r="AH193" s="38"/>
      <c r="AI193" s="39"/>
      <c r="AJ193" s="481">
        <f>AS193+BI193</f>
        <v>50000</v>
      </c>
      <c r="AK193" s="482"/>
      <c r="AL193" s="482"/>
      <c r="AM193" s="482"/>
      <c r="AN193" s="482"/>
      <c r="AO193" s="482"/>
      <c r="AP193" s="482"/>
      <c r="AQ193" s="482"/>
      <c r="AR193" s="28"/>
      <c r="AS193" s="481">
        <v>50000</v>
      </c>
      <c r="AT193" s="482"/>
      <c r="AU193" s="482"/>
      <c r="AV193" s="482"/>
      <c r="AW193" s="482"/>
      <c r="AX193" s="482"/>
      <c r="AY193" s="482"/>
      <c r="AZ193" s="571"/>
      <c r="BA193" s="564"/>
      <c r="BB193" s="564"/>
      <c r="BC193" s="564"/>
      <c r="BD193" s="564"/>
      <c r="BE193" s="564"/>
      <c r="BF193" s="564"/>
      <c r="BG193" s="564"/>
      <c r="BH193" s="564"/>
      <c r="BI193" s="558" t="s">
        <v>330</v>
      </c>
      <c r="BJ193" s="559"/>
      <c r="BK193" s="559"/>
      <c r="BL193" s="559"/>
      <c r="BM193" s="559"/>
      <c r="BN193" s="559"/>
      <c r="BO193" s="559"/>
      <c r="BP193" s="560"/>
      <c r="BQ193" s="602"/>
      <c r="BR193" s="602"/>
      <c r="BS193" s="602"/>
      <c r="BT193" s="602"/>
      <c r="BU193" s="602"/>
      <c r="BV193" s="602"/>
      <c r="BW193" s="602"/>
      <c r="BX193" s="602"/>
      <c r="BY193" s="602"/>
      <c r="BZ193" s="602"/>
      <c r="CA193" s="602"/>
      <c r="CB193" s="602"/>
      <c r="CC193" s="602"/>
      <c r="CD193" s="602"/>
      <c r="CE193" s="602"/>
      <c r="CF193" s="602"/>
      <c r="CG193" s="564"/>
      <c r="CH193" s="564"/>
      <c r="CI193" s="564"/>
      <c r="CJ193" s="564"/>
      <c r="CK193" s="564"/>
      <c r="CL193" s="564"/>
      <c r="CM193" s="564"/>
      <c r="CN193" s="564"/>
      <c r="CO193" s="564"/>
      <c r="CP193" s="564"/>
      <c r="CQ193" s="564"/>
      <c r="CR193" s="564"/>
      <c r="CS193" s="564"/>
      <c r="CT193" s="564"/>
      <c r="CU193" s="564"/>
      <c r="CV193" s="564"/>
    </row>
    <row r="194" spans="2:100">
      <c r="B194" s="324" t="s">
        <v>283</v>
      </c>
      <c r="C194" s="325"/>
      <c r="D194" s="325"/>
      <c r="E194" s="325"/>
      <c r="F194" s="325"/>
      <c r="G194" s="325"/>
      <c r="H194" s="325"/>
      <c r="I194" s="325"/>
      <c r="J194" s="325"/>
      <c r="K194" s="325"/>
      <c r="L194" s="325"/>
      <c r="M194" s="325"/>
      <c r="N194" s="325"/>
      <c r="O194" s="325"/>
      <c r="P194" s="325"/>
      <c r="Q194" s="325"/>
      <c r="R194" s="326"/>
      <c r="S194" s="293"/>
      <c r="T194" s="294"/>
      <c r="U194" s="294"/>
      <c r="V194" s="295"/>
      <c r="W194" s="281" t="s">
        <v>285</v>
      </c>
      <c r="X194" s="282"/>
      <c r="Y194" s="282"/>
      <c r="Z194" s="282"/>
      <c r="AA194" s="282"/>
      <c r="AB194" s="282"/>
      <c r="AC194" s="282"/>
      <c r="AD194" s="282"/>
      <c r="AE194" s="282"/>
      <c r="AF194" s="38"/>
      <c r="AG194" s="38"/>
      <c r="AH194" s="38"/>
      <c r="AI194" s="39"/>
      <c r="AJ194" s="481">
        <f>AS194+BI194</f>
        <v>11000</v>
      </c>
      <c r="AK194" s="482"/>
      <c r="AL194" s="482"/>
      <c r="AM194" s="482"/>
      <c r="AN194" s="482"/>
      <c r="AO194" s="482"/>
      <c r="AP194" s="482"/>
      <c r="AQ194" s="482"/>
      <c r="AR194" s="28"/>
      <c r="AS194" s="481">
        <v>11000</v>
      </c>
      <c r="AT194" s="482"/>
      <c r="AU194" s="482"/>
      <c r="AV194" s="482"/>
      <c r="AW194" s="482"/>
      <c r="AX194" s="482"/>
      <c r="AY194" s="482"/>
      <c r="AZ194" s="571"/>
      <c r="BA194" s="564"/>
      <c r="BB194" s="564"/>
      <c r="BC194" s="564"/>
      <c r="BD194" s="564"/>
      <c r="BE194" s="564"/>
      <c r="BF194" s="564"/>
      <c r="BG194" s="564"/>
      <c r="BH194" s="564"/>
      <c r="BI194" s="558" t="s">
        <v>330</v>
      </c>
      <c r="BJ194" s="559"/>
      <c r="BK194" s="559"/>
      <c r="BL194" s="559"/>
      <c r="BM194" s="559"/>
      <c r="BN194" s="559"/>
      <c r="BO194" s="559"/>
      <c r="BP194" s="560"/>
      <c r="BQ194" s="602"/>
      <c r="BR194" s="602"/>
      <c r="BS194" s="602"/>
      <c r="BT194" s="602"/>
      <c r="BU194" s="602"/>
      <c r="BV194" s="602"/>
      <c r="BW194" s="602"/>
      <c r="BX194" s="602"/>
      <c r="BY194" s="602"/>
      <c r="BZ194" s="602"/>
      <c r="CA194" s="602"/>
      <c r="CB194" s="602"/>
      <c r="CC194" s="602"/>
      <c r="CD194" s="602"/>
      <c r="CE194" s="602"/>
      <c r="CF194" s="602"/>
      <c r="CG194" s="564"/>
      <c r="CH194" s="564"/>
      <c r="CI194" s="564"/>
      <c r="CJ194" s="564"/>
      <c r="CK194" s="564"/>
      <c r="CL194" s="564"/>
      <c r="CM194" s="564"/>
      <c r="CN194" s="564"/>
      <c r="CO194" s="564"/>
      <c r="CP194" s="564"/>
      <c r="CQ194" s="564"/>
      <c r="CR194" s="564"/>
      <c r="CS194" s="564"/>
      <c r="CT194" s="564"/>
      <c r="CU194" s="564"/>
      <c r="CV194" s="564"/>
    </row>
    <row r="195" spans="2:100" ht="29.25" customHeight="1">
      <c r="B195" s="450" t="s">
        <v>286</v>
      </c>
      <c r="C195" s="451"/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  <c r="O195" s="451"/>
      <c r="P195" s="451"/>
      <c r="Q195" s="451"/>
      <c r="R195" s="452"/>
      <c r="S195" s="293"/>
      <c r="T195" s="294"/>
      <c r="U195" s="294"/>
      <c r="V195" s="295"/>
      <c r="W195" s="281" t="s">
        <v>288</v>
      </c>
      <c r="X195" s="282"/>
      <c r="Y195" s="282"/>
      <c r="Z195" s="282"/>
      <c r="AA195" s="282"/>
      <c r="AB195" s="282"/>
      <c r="AC195" s="282"/>
      <c r="AD195" s="282"/>
      <c r="AE195" s="282"/>
      <c r="AF195" s="38"/>
      <c r="AG195" s="38"/>
      <c r="AH195" s="38"/>
      <c r="AI195" s="39"/>
      <c r="AJ195" s="481">
        <f>AS195+BI195</f>
        <v>155000</v>
      </c>
      <c r="AK195" s="482"/>
      <c r="AL195" s="482"/>
      <c r="AM195" s="482"/>
      <c r="AN195" s="482"/>
      <c r="AO195" s="482"/>
      <c r="AP195" s="482"/>
      <c r="AQ195" s="482"/>
      <c r="AR195" s="28"/>
      <c r="AS195" s="481">
        <v>155000</v>
      </c>
      <c r="AT195" s="482"/>
      <c r="AU195" s="482"/>
      <c r="AV195" s="482"/>
      <c r="AW195" s="482"/>
      <c r="AX195" s="482"/>
      <c r="AY195" s="482"/>
      <c r="AZ195" s="571"/>
      <c r="BA195" s="564"/>
      <c r="BB195" s="564"/>
      <c r="BC195" s="564"/>
      <c r="BD195" s="564"/>
      <c r="BE195" s="564"/>
      <c r="BF195" s="564"/>
      <c r="BG195" s="564"/>
      <c r="BH195" s="564"/>
      <c r="BI195" s="558" t="s">
        <v>330</v>
      </c>
      <c r="BJ195" s="559"/>
      <c r="BK195" s="559"/>
      <c r="BL195" s="559"/>
      <c r="BM195" s="559"/>
      <c r="BN195" s="559"/>
      <c r="BO195" s="559"/>
      <c r="BP195" s="560"/>
      <c r="BQ195" s="602"/>
      <c r="BR195" s="602"/>
      <c r="BS195" s="602"/>
      <c r="BT195" s="602"/>
      <c r="BU195" s="602"/>
      <c r="BV195" s="602"/>
      <c r="BW195" s="602"/>
      <c r="BX195" s="602"/>
      <c r="BY195" s="602"/>
      <c r="BZ195" s="602"/>
      <c r="CA195" s="602"/>
      <c r="CB195" s="602"/>
      <c r="CC195" s="602"/>
      <c r="CD195" s="602"/>
      <c r="CE195" s="602"/>
      <c r="CF195" s="602"/>
      <c r="CG195" s="564"/>
      <c r="CH195" s="564"/>
      <c r="CI195" s="564"/>
      <c r="CJ195" s="564"/>
      <c r="CK195" s="564"/>
      <c r="CL195" s="564"/>
      <c r="CM195" s="564"/>
      <c r="CN195" s="564"/>
      <c r="CO195" s="564"/>
      <c r="CP195" s="564"/>
      <c r="CQ195" s="564"/>
      <c r="CR195" s="564"/>
      <c r="CS195" s="564"/>
      <c r="CT195" s="564"/>
      <c r="CU195" s="564"/>
      <c r="CV195" s="564"/>
    </row>
    <row r="196" spans="2:100" ht="29.25" customHeight="1">
      <c r="B196" s="450" t="s">
        <v>287</v>
      </c>
      <c r="C196" s="451"/>
      <c r="D196" s="451"/>
      <c r="E196" s="451"/>
      <c r="F196" s="451"/>
      <c r="G196" s="451"/>
      <c r="H196" s="451"/>
      <c r="I196" s="451"/>
      <c r="J196" s="451"/>
      <c r="K196" s="451"/>
      <c r="L196" s="451"/>
      <c r="M196" s="451"/>
      <c r="N196" s="451"/>
      <c r="O196" s="451"/>
      <c r="P196" s="451"/>
      <c r="Q196" s="451"/>
      <c r="R196" s="452"/>
      <c r="S196" s="293"/>
      <c r="T196" s="294"/>
      <c r="U196" s="294"/>
      <c r="V196" s="295"/>
      <c r="W196" s="281" t="s">
        <v>289</v>
      </c>
      <c r="X196" s="282"/>
      <c r="Y196" s="282"/>
      <c r="Z196" s="282"/>
      <c r="AA196" s="282"/>
      <c r="AB196" s="282"/>
      <c r="AC196" s="282"/>
      <c r="AD196" s="282"/>
      <c r="AE196" s="282"/>
      <c r="AF196" s="38"/>
      <c r="AG196" s="38"/>
      <c r="AH196" s="38"/>
      <c r="AI196" s="39"/>
      <c r="AJ196" s="481">
        <f>AS196+BI196</f>
        <v>274000</v>
      </c>
      <c r="AK196" s="482"/>
      <c r="AL196" s="482"/>
      <c r="AM196" s="482"/>
      <c r="AN196" s="482"/>
      <c r="AO196" s="482"/>
      <c r="AP196" s="482"/>
      <c r="AQ196" s="482"/>
      <c r="AR196" s="28"/>
      <c r="AS196" s="481">
        <v>273000</v>
      </c>
      <c r="AT196" s="482"/>
      <c r="AU196" s="482"/>
      <c r="AV196" s="482"/>
      <c r="AW196" s="482"/>
      <c r="AX196" s="482"/>
      <c r="AY196" s="482"/>
      <c r="AZ196" s="571"/>
      <c r="BA196" s="564"/>
      <c r="BB196" s="564"/>
      <c r="BC196" s="564"/>
      <c r="BD196" s="564"/>
      <c r="BE196" s="564"/>
      <c r="BF196" s="564"/>
      <c r="BG196" s="564"/>
      <c r="BH196" s="564"/>
      <c r="BI196" s="568">
        <v>1000</v>
      </c>
      <c r="BJ196" s="569"/>
      <c r="BK196" s="569"/>
      <c r="BL196" s="569"/>
      <c r="BM196" s="569"/>
      <c r="BN196" s="569"/>
      <c r="BO196" s="569"/>
      <c r="BP196" s="570"/>
      <c r="BQ196" s="602"/>
      <c r="BR196" s="602"/>
      <c r="BS196" s="602"/>
      <c r="BT196" s="602"/>
      <c r="BU196" s="602"/>
      <c r="BV196" s="602"/>
      <c r="BW196" s="602"/>
      <c r="BX196" s="602"/>
      <c r="BY196" s="602"/>
      <c r="BZ196" s="602"/>
      <c r="CA196" s="602"/>
      <c r="CB196" s="602"/>
      <c r="CC196" s="602"/>
      <c r="CD196" s="602"/>
      <c r="CE196" s="602"/>
      <c r="CF196" s="602"/>
      <c r="CG196" s="564"/>
      <c r="CH196" s="564"/>
      <c r="CI196" s="564"/>
      <c r="CJ196" s="564"/>
      <c r="CK196" s="564"/>
      <c r="CL196" s="564"/>
      <c r="CM196" s="564"/>
      <c r="CN196" s="564"/>
      <c r="CO196" s="564"/>
      <c r="CP196" s="564"/>
      <c r="CQ196" s="564"/>
      <c r="CR196" s="564"/>
      <c r="CS196" s="564"/>
      <c r="CT196" s="564"/>
      <c r="CU196" s="564"/>
      <c r="CV196" s="564"/>
    </row>
    <row r="197" spans="2:100" ht="29.25" customHeight="1">
      <c r="B197" s="450" t="s">
        <v>317</v>
      </c>
      <c r="C197" s="451"/>
      <c r="D197" s="451"/>
      <c r="E197" s="451"/>
      <c r="F197" s="451"/>
      <c r="G197" s="451"/>
      <c r="H197" s="451"/>
      <c r="I197" s="451"/>
      <c r="J197" s="451"/>
      <c r="K197" s="451"/>
      <c r="L197" s="451"/>
      <c r="M197" s="451"/>
      <c r="N197" s="451"/>
      <c r="O197" s="451"/>
      <c r="P197" s="451"/>
      <c r="Q197" s="451"/>
      <c r="R197" s="452"/>
      <c r="S197" s="293"/>
      <c r="T197" s="294"/>
      <c r="U197" s="294"/>
      <c r="V197" s="295"/>
      <c r="W197" s="281" t="s">
        <v>290</v>
      </c>
      <c r="X197" s="282"/>
      <c r="Y197" s="282"/>
      <c r="Z197" s="282"/>
      <c r="AA197" s="282"/>
      <c r="AB197" s="282"/>
      <c r="AC197" s="282"/>
      <c r="AD197" s="282"/>
      <c r="AE197" s="282"/>
      <c r="AF197" s="38"/>
      <c r="AG197" s="38"/>
      <c r="AH197" s="38"/>
      <c r="AI197" s="39"/>
      <c r="AJ197" s="485" t="s">
        <v>327</v>
      </c>
      <c r="AK197" s="486"/>
      <c r="AL197" s="486"/>
      <c r="AM197" s="486"/>
      <c r="AN197" s="486"/>
      <c r="AO197" s="486"/>
      <c r="AP197" s="486"/>
      <c r="AQ197" s="486"/>
      <c r="AR197" s="29"/>
      <c r="AS197" s="565" t="s">
        <v>328</v>
      </c>
      <c r="AT197" s="566"/>
      <c r="AU197" s="566"/>
      <c r="AV197" s="566"/>
      <c r="AW197" s="566"/>
      <c r="AX197" s="566"/>
      <c r="AY197" s="566"/>
      <c r="AZ197" s="567"/>
      <c r="BA197" s="564"/>
      <c r="BB197" s="564"/>
      <c r="BC197" s="564"/>
      <c r="BD197" s="564"/>
      <c r="BE197" s="564"/>
      <c r="BF197" s="564"/>
      <c r="BG197" s="564"/>
      <c r="BH197" s="564"/>
      <c r="BI197" s="558" t="s">
        <v>330</v>
      </c>
      <c r="BJ197" s="559"/>
      <c r="BK197" s="559"/>
      <c r="BL197" s="559"/>
      <c r="BM197" s="559"/>
      <c r="BN197" s="559"/>
      <c r="BO197" s="559"/>
      <c r="BP197" s="560"/>
      <c r="BQ197" s="602"/>
      <c r="BR197" s="602"/>
      <c r="BS197" s="602"/>
      <c r="BT197" s="602"/>
      <c r="BU197" s="602"/>
      <c r="BV197" s="602"/>
      <c r="BW197" s="602"/>
      <c r="BX197" s="602"/>
      <c r="BY197" s="602"/>
      <c r="BZ197" s="602"/>
      <c r="CA197" s="602"/>
      <c r="CB197" s="602"/>
      <c r="CC197" s="602"/>
      <c r="CD197" s="602"/>
      <c r="CE197" s="602"/>
      <c r="CF197" s="602"/>
      <c r="CG197" s="564"/>
      <c r="CH197" s="564"/>
      <c r="CI197" s="564"/>
      <c r="CJ197" s="564"/>
      <c r="CK197" s="564"/>
      <c r="CL197" s="564"/>
      <c r="CM197" s="564"/>
      <c r="CN197" s="564"/>
      <c r="CO197" s="564"/>
      <c r="CP197" s="564"/>
      <c r="CQ197" s="564"/>
      <c r="CR197" s="564"/>
      <c r="CS197" s="564"/>
      <c r="CT197" s="564"/>
      <c r="CU197" s="564"/>
      <c r="CV197" s="564"/>
    </row>
    <row r="198" spans="2:100" ht="29.25" customHeight="1">
      <c r="B198" s="453" t="s">
        <v>318</v>
      </c>
      <c r="C198" s="454"/>
      <c r="D198" s="454"/>
      <c r="E198" s="454"/>
      <c r="F198" s="454"/>
      <c r="G198" s="454"/>
      <c r="H198" s="454"/>
      <c r="I198" s="454"/>
      <c r="J198" s="454"/>
      <c r="K198" s="454"/>
      <c r="L198" s="454"/>
      <c r="M198" s="454"/>
      <c r="N198" s="454"/>
      <c r="O198" s="454"/>
      <c r="P198" s="454"/>
      <c r="Q198" s="454"/>
      <c r="R198" s="455"/>
      <c r="S198" s="293"/>
      <c r="T198" s="294"/>
      <c r="U198" s="294"/>
      <c r="V198" s="295"/>
      <c r="W198" s="558" t="s">
        <v>292</v>
      </c>
      <c r="X198" s="559"/>
      <c r="Y198" s="559"/>
      <c r="Z198" s="559"/>
      <c r="AA198" s="559"/>
      <c r="AB198" s="559"/>
      <c r="AC198" s="559"/>
      <c r="AD198" s="559"/>
      <c r="AE198" s="559"/>
      <c r="AF198" s="38"/>
      <c r="AG198" s="38"/>
      <c r="AH198" s="38"/>
      <c r="AI198" s="39"/>
      <c r="AJ198" s="485" t="s">
        <v>327</v>
      </c>
      <c r="AK198" s="486"/>
      <c r="AL198" s="486"/>
      <c r="AM198" s="486"/>
      <c r="AN198" s="486"/>
      <c r="AO198" s="486"/>
      <c r="AP198" s="486"/>
      <c r="AQ198" s="486"/>
      <c r="AR198" s="29"/>
      <c r="AS198" s="565" t="s">
        <v>326</v>
      </c>
      <c r="AT198" s="566"/>
      <c r="AU198" s="566"/>
      <c r="AV198" s="566"/>
      <c r="AW198" s="566"/>
      <c r="AX198" s="566"/>
      <c r="AY198" s="566"/>
      <c r="AZ198" s="567"/>
      <c r="BA198" s="564"/>
      <c r="BB198" s="564"/>
      <c r="BC198" s="564"/>
      <c r="BD198" s="564"/>
      <c r="BE198" s="564"/>
      <c r="BF198" s="564"/>
      <c r="BG198" s="564"/>
      <c r="BH198" s="564"/>
      <c r="BI198" s="558" t="s">
        <v>330</v>
      </c>
      <c r="BJ198" s="559"/>
      <c r="BK198" s="559"/>
      <c r="BL198" s="559"/>
      <c r="BM198" s="559"/>
      <c r="BN198" s="559"/>
      <c r="BO198" s="559"/>
      <c r="BP198" s="560"/>
      <c r="BQ198" s="602"/>
      <c r="BR198" s="602"/>
      <c r="BS198" s="602"/>
      <c r="BT198" s="602"/>
      <c r="BU198" s="602"/>
      <c r="BV198" s="602"/>
      <c r="BW198" s="602"/>
      <c r="BX198" s="602"/>
      <c r="BY198" s="499"/>
      <c r="BZ198" s="500"/>
      <c r="CA198" s="500"/>
      <c r="CB198" s="500"/>
      <c r="CC198" s="500"/>
      <c r="CD198" s="500"/>
      <c r="CE198" s="500"/>
      <c r="CF198" s="67"/>
      <c r="CG198" s="564"/>
      <c r="CH198" s="564"/>
      <c r="CI198" s="564"/>
      <c r="CJ198" s="564"/>
      <c r="CK198" s="564"/>
      <c r="CL198" s="564"/>
      <c r="CM198" s="564"/>
      <c r="CN198" s="564"/>
      <c r="CO198" s="564"/>
      <c r="CP198" s="564"/>
      <c r="CQ198" s="564"/>
      <c r="CR198" s="564"/>
      <c r="CS198" s="564"/>
      <c r="CT198" s="564"/>
      <c r="CU198" s="564"/>
      <c r="CV198" s="564"/>
    </row>
    <row r="199" spans="2:100" ht="29.25" customHeight="1">
      <c r="B199" s="453" t="s">
        <v>319</v>
      </c>
      <c r="C199" s="454"/>
      <c r="D199" s="454"/>
      <c r="E199" s="454"/>
      <c r="F199" s="454"/>
      <c r="G199" s="454"/>
      <c r="H199" s="454"/>
      <c r="I199" s="454"/>
      <c r="J199" s="454"/>
      <c r="K199" s="454"/>
      <c r="L199" s="454"/>
      <c r="M199" s="454"/>
      <c r="N199" s="454"/>
      <c r="O199" s="454"/>
      <c r="P199" s="454"/>
      <c r="Q199" s="454"/>
      <c r="R199" s="455"/>
      <c r="S199" s="293"/>
      <c r="T199" s="294"/>
      <c r="U199" s="294"/>
      <c r="V199" s="295"/>
      <c r="W199" s="558" t="s">
        <v>291</v>
      </c>
      <c r="X199" s="559"/>
      <c r="Y199" s="559"/>
      <c r="Z199" s="559"/>
      <c r="AA199" s="559"/>
      <c r="AB199" s="559"/>
      <c r="AC199" s="559"/>
      <c r="AD199" s="559"/>
      <c r="AE199" s="559"/>
      <c r="AF199" s="38"/>
      <c r="AG199" s="38"/>
      <c r="AH199" s="38"/>
      <c r="AI199" s="39"/>
      <c r="AJ199" s="481">
        <f>AS199+BI199</f>
        <v>54000</v>
      </c>
      <c r="AK199" s="482"/>
      <c r="AL199" s="482"/>
      <c r="AM199" s="482"/>
      <c r="AN199" s="482"/>
      <c r="AO199" s="482"/>
      <c r="AP199" s="482"/>
      <c r="AQ199" s="482"/>
      <c r="AR199" s="28"/>
      <c r="AS199" s="561">
        <v>54000</v>
      </c>
      <c r="AT199" s="562"/>
      <c r="AU199" s="562"/>
      <c r="AV199" s="562"/>
      <c r="AW199" s="562"/>
      <c r="AX199" s="562"/>
      <c r="AY199" s="562"/>
      <c r="AZ199" s="563"/>
      <c r="BA199" s="564"/>
      <c r="BB199" s="564"/>
      <c r="BC199" s="564"/>
      <c r="BD199" s="564"/>
      <c r="BE199" s="564"/>
      <c r="BF199" s="564"/>
      <c r="BG199" s="564"/>
      <c r="BH199" s="564"/>
      <c r="BI199" s="558" t="s">
        <v>330</v>
      </c>
      <c r="BJ199" s="559"/>
      <c r="BK199" s="559"/>
      <c r="BL199" s="559"/>
      <c r="BM199" s="559"/>
      <c r="BN199" s="559"/>
      <c r="BO199" s="559"/>
      <c r="BP199" s="560"/>
      <c r="BQ199" s="602"/>
      <c r="BR199" s="602"/>
      <c r="BS199" s="602"/>
      <c r="BT199" s="602"/>
      <c r="BU199" s="602"/>
      <c r="BV199" s="602"/>
      <c r="BW199" s="602"/>
      <c r="BX199" s="602"/>
      <c r="BY199" s="499"/>
      <c r="BZ199" s="500"/>
      <c r="CA199" s="500"/>
      <c r="CB199" s="500"/>
      <c r="CC199" s="500"/>
      <c r="CD199" s="500"/>
      <c r="CE199" s="500"/>
      <c r="CF199" s="67"/>
      <c r="CG199" s="564"/>
      <c r="CH199" s="564"/>
      <c r="CI199" s="564"/>
      <c r="CJ199" s="564"/>
      <c r="CK199" s="564"/>
      <c r="CL199" s="564"/>
      <c r="CM199" s="564"/>
      <c r="CN199" s="564"/>
      <c r="CO199" s="564"/>
      <c r="CP199" s="564"/>
      <c r="CQ199" s="564"/>
      <c r="CR199" s="564"/>
      <c r="CS199" s="564"/>
      <c r="CT199" s="564"/>
      <c r="CU199" s="564"/>
      <c r="CV199" s="564"/>
    </row>
    <row r="200" spans="2:100">
      <c r="B200" s="246" t="s">
        <v>134</v>
      </c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8"/>
      <c r="S200" s="223" t="s">
        <v>135</v>
      </c>
      <c r="T200" s="224"/>
      <c r="U200" s="224"/>
      <c r="V200" s="225"/>
      <c r="W200" s="275" t="s">
        <v>83</v>
      </c>
      <c r="X200" s="276"/>
      <c r="Y200" s="276"/>
      <c r="Z200" s="276"/>
      <c r="AA200" s="276"/>
      <c r="AB200" s="276"/>
      <c r="AC200" s="276"/>
      <c r="AD200" s="276"/>
      <c r="AE200" s="276"/>
      <c r="AF200" s="276"/>
      <c r="AG200" s="276"/>
      <c r="AH200" s="276"/>
      <c r="AI200" s="277"/>
      <c r="AJ200" s="354"/>
      <c r="AK200" s="253"/>
      <c r="AL200" s="253"/>
      <c r="AM200" s="253"/>
      <c r="AN200" s="253"/>
      <c r="AO200" s="253"/>
      <c r="AP200" s="253"/>
      <c r="AQ200" s="253"/>
      <c r="AR200" s="254"/>
      <c r="AS200" s="354"/>
      <c r="AT200" s="253"/>
      <c r="AU200" s="253"/>
      <c r="AV200" s="253"/>
      <c r="AW200" s="253"/>
      <c r="AX200" s="253"/>
      <c r="AY200" s="253"/>
      <c r="AZ200" s="254"/>
      <c r="BA200" s="348"/>
      <c r="BB200" s="349"/>
      <c r="BC200" s="349"/>
      <c r="BD200" s="349"/>
      <c r="BE200" s="349"/>
      <c r="BF200" s="349"/>
      <c r="BG200" s="349"/>
      <c r="BH200" s="350"/>
      <c r="BI200" s="354"/>
      <c r="BJ200" s="253"/>
      <c r="BK200" s="253"/>
      <c r="BL200" s="253"/>
      <c r="BM200" s="253"/>
      <c r="BN200" s="253"/>
      <c r="BO200" s="253"/>
      <c r="BP200" s="254"/>
      <c r="BQ200" s="354"/>
      <c r="BR200" s="253"/>
      <c r="BS200" s="253"/>
      <c r="BT200" s="253"/>
      <c r="BU200" s="253"/>
      <c r="BV200" s="253"/>
      <c r="BW200" s="253"/>
      <c r="BX200" s="254"/>
      <c r="BY200" s="354"/>
      <c r="BZ200" s="253"/>
      <c r="CA200" s="253"/>
      <c r="CB200" s="253"/>
      <c r="CC200" s="253"/>
      <c r="CD200" s="253"/>
      <c r="CE200" s="253"/>
      <c r="CF200" s="254"/>
      <c r="CG200" s="354"/>
      <c r="CH200" s="253"/>
      <c r="CI200" s="253"/>
      <c r="CJ200" s="253"/>
      <c r="CK200" s="253"/>
      <c r="CL200" s="253"/>
      <c r="CM200" s="253"/>
      <c r="CN200" s="254"/>
      <c r="CO200" s="354"/>
      <c r="CP200" s="253"/>
      <c r="CQ200" s="253"/>
      <c r="CR200" s="253"/>
      <c r="CS200" s="253"/>
      <c r="CT200" s="253"/>
      <c r="CU200" s="253"/>
      <c r="CV200" s="594"/>
    </row>
    <row r="201" spans="2:100">
      <c r="B201" s="287" t="s">
        <v>136</v>
      </c>
      <c r="C201" s="288"/>
      <c r="D201" s="288"/>
      <c r="E201" s="288"/>
      <c r="F201" s="288"/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9"/>
      <c r="S201" s="162"/>
      <c r="T201" s="163"/>
      <c r="U201" s="163"/>
      <c r="V201" s="164"/>
      <c r="W201" s="278"/>
      <c r="X201" s="279"/>
      <c r="Y201" s="279"/>
      <c r="Z201" s="279"/>
      <c r="AA201" s="279"/>
      <c r="AB201" s="279"/>
      <c r="AC201" s="279"/>
      <c r="AD201" s="279"/>
      <c r="AE201" s="279"/>
      <c r="AF201" s="279"/>
      <c r="AG201" s="279"/>
      <c r="AH201" s="279"/>
      <c r="AI201" s="280"/>
      <c r="AJ201" s="182"/>
      <c r="AK201" s="183"/>
      <c r="AL201" s="183"/>
      <c r="AM201" s="183"/>
      <c r="AN201" s="183"/>
      <c r="AO201" s="183"/>
      <c r="AP201" s="183"/>
      <c r="AQ201" s="183"/>
      <c r="AR201" s="184"/>
      <c r="AS201" s="182"/>
      <c r="AT201" s="183"/>
      <c r="AU201" s="183"/>
      <c r="AV201" s="183"/>
      <c r="AW201" s="183"/>
      <c r="AX201" s="183"/>
      <c r="AY201" s="183"/>
      <c r="AZ201" s="184"/>
      <c r="BA201" s="351"/>
      <c r="BB201" s="352"/>
      <c r="BC201" s="352"/>
      <c r="BD201" s="352"/>
      <c r="BE201" s="352"/>
      <c r="BF201" s="352"/>
      <c r="BG201" s="352"/>
      <c r="BH201" s="353"/>
      <c r="BI201" s="182"/>
      <c r="BJ201" s="183"/>
      <c r="BK201" s="183"/>
      <c r="BL201" s="183"/>
      <c r="BM201" s="183"/>
      <c r="BN201" s="183"/>
      <c r="BO201" s="183"/>
      <c r="BP201" s="184"/>
      <c r="BQ201" s="182"/>
      <c r="BR201" s="183"/>
      <c r="BS201" s="183"/>
      <c r="BT201" s="183"/>
      <c r="BU201" s="183"/>
      <c r="BV201" s="183"/>
      <c r="BW201" s="183"/>
      <c r="BX201" s="184"/>
      <c r="BY201" s="182"/>
      <c r="BZ201" s="183"/>
      <c r="CA201" s="183"/>
      <c r="CB201" s="183"/>
      <c r="CC201" s="183"/>
      <c r="CD201" s="183"/>
      <c r="CE201" s="183"/>
      <c r="CF201" s="184"/>
      <c r="CG201" s="182"/>
      <c r="CH201" s="183"/>
      <c r="CI201" s="183"/>
      <c r="CJ201" s="183"/>
      <c r="CK201" s="183"/>
      <c r="CL201" s="183"/>
      <c r="CM201" s="183"/>
      <c r="CN201" s="184"/>
      <c r="CO201" s="182"/>
      <c r="CP201" s="183"/>
      <c r="CQ201" s="183"/>
      <c r="CR201" s="183"/>
      <c r="CS201" s="183"/>
      <c r="CT201" s="183"/>
      <c r="CU201" s="183"/>
      <c r="CV201" s="600"/>
    </row>
    <row r="202" spans="2:100">
      <c r="B202" s="246" t="s">
        <v>114</v>
      </c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8"/>
      <c r="S202" s="223" t="s">
        <v>137</v>
      </c>
      <c r="T202" s="224"/>
      <c r="U202" s="224"/>
      <c r="V202" s="225"/>
      <c r="W202" s="275"/>
      <c r="X202" s="276"/>
      <c r="Y202" s="276"/>
      <c r="Z202" s="276"/>
      <c r="AA202" s="276"/>
      <c r="AB202" s="276"/>
      <c r="AC202" s="276"/>
      <c r="AD202" s="276"/>
      <c r="AE202" s="276"/>
      <c r="AF202" s="276"/>
      <c r="AG202" s="276"/>
      <c r="AH202" s="276"/>
      <c r="AI202" s="277"/>
      <c r="AJ202" s="354"/>
      <c r="AK202" s="253"/>
      <c r="AL202" s="253"/>
      <c r="AM202" s="253"/>
      <c r="AN202" s="253"/>
      <c r="AO202" s="253"/>
      <c r="AP202" s="253"/>
      <c r="AQ202" s="253"/>
      <c r="AR202" s="254"/>
      <c r="AS202" s="354"/>
      <c r="AT202" s="253"/>
      <c r="AU202" s="253"/>
      <c r="AV202" s="253"/>
      <c r="AW202" s="253"/>
      <c r="AX202" s="253"/>
      <c r="AY202" s="253"/>
      <c r="AZ202" s="254"/>
      <c r="BA202" s="348"/>
      <c r="BB202" s="349"/>
      <c r="BC202" s="349"/>
      <c r="BD202" s="349"/>
      <c r="BE202" s="349"/>
      <c r="BF202" s="349"/>
      <c r="BG202" s="349"/>
      <c r="BH202" s="350"/>
      <c r="BI202" s="354"/>
      <c r="BJ202" s="253"/>
      <c r="BK202" s="253"/>
      <c r="BL202" s="253"/>
      <c r="BM202" s="253"/>
      <c r="BN202" s="253"/>
      <c r="BO202" s="253"/>
      <c r="BP202" s="254"/>
      <c r="BQ202" s="354"/>
      <c r="BR202" s="253"/>
      <c r="BS202" s="253"/>
      <c r="BT202" s="253"/>
      <c r="BU202" s="253"/>
      <c r="BV202" s="253"/>
      <c r="BW202" s="253"/>
      <c r="BX202" s="254"/>
      <c r="BY202" s="354"/>
      <c r="BZ202" s="253"/>
      <c r="CA202" s="253"/>
      <c r="CB202" s="253"/>
      <c r="CC202" s="253"/>
      <c r="CD202" s="253"/>
      <c r="CE202" s="253"/>
      <c r="CF202" s="254"/>
      <c r="CG202" s="354"/>
      <c r="CH202" s="253"/>
      <c r="CI202" s="253"/>
      <c r="CJ202" s="253"/>
      <c r="CK202" s="253"/>
      <c r="CL202" s="253"/>
      <c r="CM202" s="253"/>
      <c r="CN202" s="254"/>
      <c r="CO202" s="354"/>
      <c r="CP202" s="253"/>
      <c r="CQ202" s="253"/>
      <c r="CR202" s="253"/>
      <c r="CS202" s="253"/>
      <c r="CT202" s="253"/>
      <c r="CU202" s="253"/>
      <c r="CV202" s="594"/>
    </row>
    <row r="203" spans="2:100">
      <c r="B203" s="287" t="s">
        <v>138</v>
      </c>
      <c r="C203" s="288"/>
      <c r="D203" s="288"/>
      <c r="E203" s="288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9"/>
      <c r="S203" s="162"/>
      <c r="T203" s="163"/>
      <c r="U203" s="163"/>
      <c r="V203" s="164"/>
      <c r="W203" s="278"/>
      <c r="X203" s="279"/>
      <c r="Y203" s="279"/>
      <c r="Z203" s="279"/>
      <c r="AA203" s="279"/>
      <c r="AB203" s="279"/>
      <c r="AC203" s="279"/>
      <c r="AD203" s="279"/>
      <c r="AE203" s="279"/>
      <c r="AF203" s="279"/>
      <c r="AG203" s="279"/>
      <c r="AH203" s="279"/>
      <c r="AI203" s="280"/>
      <c r="AJ203" s="182"/>
      <c r="AK203" s="183"/>
      <c r="AL203" s="183"/>
      <c r="AM203" s="183"/>
      <c r="AN203" s="183"/>
      <c r="AO203" s="183"/>
      <c r="AP203" s="183"/>
      <c r="AQ203" s="183"/>
      <c r="AR203" s="184"/>
      <c r="AS203" s="182"/>
      <c r="AT203" s="183"/>
      <c r="AU203" s="183"/>
      <c r="AV203" s="183"/>
      <c r="AW203" s="183"/>
      <c r="AX203" s="183"/>
      <c r="AY203" s="183"/>
      <c r="AZ203" s="184"/>
      <c r="BA203" s="351"/>
      <c r="BB203" s="352"/>
      <c r="BC203" s="352"/>
      <c r="BD203" s="352"/>
      <c r="BE203" s="352"/>
      <c r="BF203" s="352"/>
      <c r="BG203" s="352"/>
      <c r="BH203" s="353"/>
      <c r="BI203" s="182"/>
      <c r="BJ203" s="183"/>
      <c r="BK203" s="183"/>
      <c r="BL203" s="183"/>
      <c r="BM203" s="183"/>
      <c r="BN203" s="183"/>
      <c r="BO203" s="183"/>
      <c r="BP203" s="184"/>
      <c r="BQ203" s="182"/>
      <c r="BR203" s="183"/>
      <c r="BS203" s="183"/>
      <c r="BT203" s="183"/>
      <c r="BU203" s="183"/>
      <c r="BV203" s="183"/>
      <c r="BW203" s="183"/>
      <c r="BX203" s="184"/>
      <c r="BY203" s="182"/>
      <c r="BZ203" s="183"/>
      <c r="CA203" s="183"/>
      <c r="CB203" s="183"/>
      <c r="CC203" s="183"/>
      <c r="CD203" s="183"/>
      <c r="CE203" s="183"/>
      <c r="CF203" s="184"/>
      <c r="CG203" s="182"/>
      <c r="CH203" s="183"/>
      <c r="CI203" s="183"/>
      <c r="CJ203" s="183"/>
      <c r="CK203" s="183"/>
      <c r="CL203" s="183"/>
      <c r="CM203" s="183"/>
      <c r="CN203" s="184"/>
      <c r="CO203" s="182"/>
      <c r="CP203" s="183"/>
      <c r="CQ203" s="183"/>
      <c r="CR203" s="183"/>
      <c r="CS203" s="183"/>
      <c r="CT203" s="183"/>
      <c r="CU203" s="183"/>
      <c r="CV203" s="600"/>
    </row>
    <row r="204" spans="2:100">
      <c r="B204" s="327" t="s">
        <v>139</v>
      </c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9"/>
      <c r="S204" s="207" t="s">
        <v>140</v>
      </c>
      <c r="T204" s="208"/>
      <c r="U204" s="208"/>
      <c r="V204" s="209"/>
      <c r="W204" s="555"/>
      <c r="X204" s="556"/>
      <c r="Y204" s="556"/>
      <c r="Z204" s="556"/>
      <c r="AA204" s="556"/>
      <c r="AB204" s="556"/>
      <c r="AC204" s="556"/>
      <c r="AD204" s="556"/>
      <c r="AE204" s="556"/>
      <c r="AF204" s="556"/>
      <c r="AG204" s="556"/>
      <c r="AH204" s="556"/>
      <c r="AI204" s="557"/>
      <c r="AJ204" s="579"/>
      <c r="AK204" s="256"/>
      <c r="AL204" s="256"/>
      <c r="AM204" s="256"/>
      <c r="AN204" s="256"/>
      <c r="AO204" s="256"/>
      <c r="AP204" s="256"/>
      <c r="AQ204" s="256"/>
      <c r="AR204" s="257"/>
      <c r="AS204" s="579"/>
      <c r="AT204" s="256"/>
      <c r="AU204" s="256"/>
      <c r="AV204" s="256"/>
      <c r="AW204" s="256"/>
      <c r="AX204" s="256"/>
      <c r="AY204" s="256"/>
      <c r="AZ204" s="257"/>
      <c r="BA204" s="499"/>
      <c r="BB204" s="500"/>
      <c r="BC204" s="500"/>
      <c r="BD204" s="500"/>
      <c r="BE204" s="500"/>
      <c r="BF204" s="500"/>
      <c r="BG204" s="500"/>
      <c r="BH204" s="578"/>
      <c r="BI204" s="579"/>
      <c r="BJ204" s="256"/>
      <c r="BK204" s="256"/>
      <c r="BL204" s="256"/>
      <c r="BM204" s="256"/>
      <c r="BN204" s="256"/>
      <c r="BO204" s="256"/>
      <c r="BP204" s="257"/>
      <c r="BQ204" s="579"/>
      <c r="BR204" s="256"/>
      <c r="BS204" s="256"/>
      <c r="BT204" s="256"/>
      <c r="BU204" s="256"/>
      <c r="BV204" s="256"/>
      <c r="BW204" s="256"/>
      <c r="BX204" s="257"/>
      <c r="BY204" s="579"/>
      <c r="BZ204" s="256"/>
      <c r="CA204" s="256"/>
      <c r="CB204" s="256"/>
      <c r="CC204" s="256"/>
      <c r="CD204" s="256"/>
      <c r="CE204" s="256"/>
      <c r="CF204" s="257"/>
      <c r="CG204" s="579"/>
      <c r="CH204" s="256"/>
      <c r="CI204" s="256"/>
      <c r="CJ204" s="256"/>
      <c r="CK204" s="256"/>
      <c r="CL204" s="256"/>
      <c r="CM204" s="256"/>
      <c r="CN204" s="257"/>
      <c r="CO204" s="579"/>
      <c r="CP204" s="256"/>
      <c r="CQ204" s="256"/>
      <c r="CR204" s="256"/>
      <c r="CS204" s="256"/>
      <c r="CT204" s="256"/>
      <c r="CU204" s="256"/>
      <c r="CV204" s="601"/>
    </row>
    <row r="205" spans="2:100">
      <c r="B205" s="246" t="s">
        <v>141</v>
      </c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8"/>
      <c r="S205" s="223" t="s">
        <v>142</v>
      </c>
      <c r="T205" s="224"/>
      <c r="U205" s="224"/>
      <c r="V205" s="225"/>
      <c r="W205" s="275"/>
      <c r="X205" s="276"/>
      <c r="Y205" s="276"/>
      <c r="Z205" s="276"/>
      <c r="AA205" s="276"/>
      <c r="AB205" s="276"/>
      <c r="AC205" s="276"/>
      <c r="AD205" s="276"/>
      <c r="AE205" s="276"/>
      <c r="AF205" s="276"/>
      <c r="AG205" s="276"/>
      <c r="AH205" s="276"/>
      <c r="AI205" s="277"/>
      <c r="AJ205" s="354"/>
      <c r="AK205" s="253"/>
      <c r="AL205" s="253"/>
      <c r="AM205" s="253"/>
      <c r="AN205" s="253"/>
      <c r="AO205" s="253"/>
      <c r="AP205" s="253"/>
      <c r="AQ205" s="253"/>
      <c r="AR205" s="254"/>
      <c r="AS205" s="354"/>
      <c r="AT205" s="253"/>
      <c r="AU205" s="253"/>
      <c r="AV205" s="253"/>
      <c r="AW205" s="253"/>
      <c r="AX205" s="253"/>
      <c r="AY205" s="253"/>
      <c r="AZ205" s="254"/>
      <c r="BA205" s="348"/>
      <c r="BB205" s="349"/>
      <c r="BC205" s="349"/>
      <c r="BD205" s="349"/>
      <c r="BE205" s="349"/>
      <c r="BF205" s="349"/>
      <c r="BG205" s="349"/>
      <c r="BH205" s="350"/>
      <c r="BI205" s="354"/>
      <c r="BJ205" s="253"/>
      <c r="BK205" s="253"/>
      <c r="BL205" s="253"/>
      <c r="BM205" s="253"/>
      <c r="BN205" s="253"/>
      <c r="BO205" s="253"/>
      <c r="BP205" s="254"/>
      <c r="BQ205" s="354"/>
      <c r="BR205" s="253"/>
      <c r="BS205" s="253"/>
      <c r="BT205" s="253"/>
      <c r="BU205" s="253"/>
      <c r="BV205" s="253"/>
      <c r="BW205" s="253"/>
      <c r="BX205" s="254"/>
      <c r="BY205" s="354"/>
      <c r="BZ205" s="253"/>
      <c r="CA205" s="253"/>
      <c r="CB205" s="253"/>
      <c r="CC205" s="253"/>
      <c r="CD205" s="253"/>
      <c r="CE205" s="253"/>
      <c r="CF205" s="254"/>
      <c r="CG205" s="354"/>
      <c r="CH205" s="253"/>
      <c r="CI205" s="253"/>
      <c r="CJ205" s="253"/>
      <c r="CK205" s="253"/>
      <c r="CL205" s="253"/>
      <c r="CM205" s="253"/>
      <c r="CN205" s="254"/>
      <c r="CO205" s="354"/>
      <c r="CP205" s="253"/>
      <c r="CQ205" s="253"/>
      <c r="CR205" s="253"/>
      <c r="CS205" s="253"/>
      <c r="CT205" s="253"/>
      <c r="CU205" s="253"/>
      <c r="CV205" s="594"/>
    </row>
    <row r="206" spans="2:100">
      <c r="B206" s="287" t="s">
        <v>143</v>
      </c>
      <c r="C206" s="288"/>
      <c r="D206" s="288"/>
      <c r="E206" s="288"/>
      <c r="F206" s="288"/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9"/>
      <c r="S206" s="162"/>
      <c r="T206" s="163"/>
      <c r="U206" s="163"/>
      <c r="V206" s="164"/>
      <c r="W206" s="278"/>
      <c r="X206" s="279"/>
      <c r="Y206" s="279"/>
      <c r="Z206" s="279"/>
      <c r="AA206" s="279"/>
      <c r="AB206" s="279"/>
      <c r="AC206" s="279"/>
      <c r="AD206" s="279"/>
      <c r="AE206" s="279"/>
      <c r="AF206" s="279"/>
      <c r="AG206" s="279"/>
      <c r="AH206" s="279"/>
      <c r="AI206" s="280"/>
      <c r="AJ206" s="182"/>
      <c r="AK206" s="183"/>
      <c r="AL206" s="183"/>
      <c r="AM206" s="183"/>
      <c r="AN206" s="183"/>
      <c r="AO206" s="183"/>
      <c r="AP206" s="183"/>
      <c r="AQ206" s="183"/>
      <c r="AR206" s="184"/>
      <c r="AS206" s="182"/>
      <c r="AT206" s="183"/>
      <c r="AU206" s="183"/>
      <c r="AV206" s="183"/>
      <c r="AW206" s="183"/>
      <c r="AX206" s="183"/>
      <c r="AY206" s="183"/>
      <c r="AZ206" s="184"/>
      <c r="BA206" s="351"/>
      <c r="BB206" s="352"/>
      <c r="BC206" s="352"/>
      <c r="BD206" s="352"/>
      <c r="BE206" s="352"/>
      <c r="BF206" s="352"/>
      <c r="BG206" s="352"/>
      <c r="BH206" s="353"/>
      <c r="BI206" s="182"/>
      <c r="BJ206" s="183"/>
      <c r="BK206" s="183"/>
      <c r="BL206" s="183"/>
      <c r="BM206" s="183"/>
      <c r="BN206" s="183"/>
      <c r="BO206" s="183"/>
      <c r="BP206" s="184"/>
      <c r="BQ206" s="182"/>
      <c r="BR206" s="183"/>
      <c r="BS206" s="183"/>
      <c r="BT206" s="183"/>
      <c r="BU206" s="183"/>
      <c r="BV206" s="183"/>
      <c r="BW206" s="183"/>
      <c r="BX206" s="184"/>
      <c r="BY206" s="182"/>
      <c r="BZ206" s="183"/>
      <c r="CA206" s="183"/>
      <c r="CB206" s="183"/>
      <c r="CC206" s="183"/>
      <c r="CD206" s="183"/>
      <c r="CE206" s="183"/>
      <c r="CF206" s="184"/>
      <c r="CG206" s="182"/>
      <c r="CH206" s="183"/>
      <c r="CI206" s="183"/>
      <c r="CJ206" s="183"/>
      <c r="CK206" s="183"/>
      <c r="CL206" s="183"/>
      <c r="CM206" s="183"/>
      <c r="CN206" s="184"/>
      <c r="CO206" s="182"/>
      <c r="CP206" s="183"/>
      <c r="CQ206" s="183"/>
      <c r="CR206" s="183"/>
      <c r="CS206" s="183"/>
      <c r="CT206" s="183"/>
      <c r="CU206" s="183"/>
      <c r="CV206" s="600"/>
    </row>
    <row r="207" spans="2:100">
      <c r="B207" s="246" t="s">
        <v>144</v>
      </c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8"/>
      <c r="S207" s="223" t="s">
        <v>145</v>
      </c>
      <c r="T207" s="224"/>
      <c r="U207" s="224"/>
      <c r="V207" s="225"/>
      <c r="W207" s="275"/>
      <c r="X207" s="276"/>
      <c r="Y207" s="276"/>
      <c r="Z207" s="276"/>
      <c r="AA207" s="276"/>
      <c r="AB207" s="276"/>
      <c r="AC207" s="276"/>
      <c r="AD207" s="276"/>
      <c r="AE207" s="276"/>
      <c r="AF207" s="276"/>
      <c r="AG207" s="276"/>
      <c r="AH207" s="276"/>
      <c r="AI207" s="277"/>
      <c r="AJ207" s="354"/>
      <c r="AK207" s="253"/>
      <c r="AL207" s="253"/>
      <c r="AM207" s="253"/>
      <c r="AN207" s="253"/>
      <c r="AO207" s="253"/>
      <c r="AP207" s="253"/>
      <c r="AQ207" s="253"/>
      <c r="AR207" s="254"/>
      <c r="AS207" s="354"/>
      <c r="AT207" s="253"/>
      <c r="AU207" s="253"/>
      <c r="AV207" s="253"/>
      <c r="AW207" s="253"/>
      <c r="AX207" s="253"/>
      <c r="AY207" s="253"/>
      <c r="AZ207" s="254"/>
      <c r="BA207" s="348"/>
      <c r="BB207" s="349"/>
      <c r="BC207" s="349"/>
      <c r="BD207" s="349"/>
      <c r="BE207" s="349"/>
      <c r="BF207" s="349"/>
      <c r="BG207" s="349"/>
      <c r="BH207" s="350"/>
      <c r="BI207" s="354"/>
      <c r="BJ207" s="253"/>
      <c r="BK207" s="253"/>
      <c r="BL207" s="253"/>
      <c r="BM207" s="253"/>
      <c r="BN207" s="253"/>
      <c r="BO207" s="253"/>
      <c r="BP207" s="254"/>
      <c r="BQ207" s="354"/>
      <c r="BR207" s="253"/>
      <c r="BS207" s="253"/>
      <c r="BT207" s="253"/>
      <c r="BU207" s="253"/>
      <c r="BV207" s="253"/>
      <c r="BW207" s="253"/>
      <c r="BX207" s="254"/>
      <c r="BY207" s="354"/>
      <c r="BZ207" s="253"/>
      <c r="CA207" s="253"/>
      <c r="CB207" s="253"/>
      <c r="CC207" s="253"/>
      <c r="CD207" s="253"/>
      <c r="CE207" s="253"/>
      <c r="CF207" s="254"/>
      <c r="CG207" s="354"/>
      <c r="CH207" s="253"/>
      <c r="CI207" s="253"/>
      <c r="CJ207" s="253"/>
      <c r="CK207" s="253"/>
      <c r="CL207" s="253"/>
      <c r="CM207" s="253"/>
      <c r="CN207" s="254"/>
      <c r="CO207" s="354"/>
      <c r="CP207" s="253"/>
      <c r="CQ207" s="253"/>
      <c r="CR207" s="253"/>
      <c r="CS207" s="253"/>
      <c r="CT207" s="253"/>
      <c r="CU207" s="253"/>
      <c r="CV207" s="594"/>
    </row>
    <row r="208" spans="2:100">
      <c r="B208" s="287" t="s">
        <v>146</v>
      </c>
      <c r="C208" s="288"/>
      <c r="D208" s="288"/>
      <c r="E208" s="288"/>
      <c r="F208" s="288"/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9"/>
      <c r="S208" s="162"/>
      <c r="T208" s="163"/>
      <c r="U208" s="163"/>
      <c r="V208" s="164"/>
      <c r="W208" s="278"/>
      <c r="X208" s="279"/>
      <c r="Y208" s="279"/>
      <c r="Z208" s="279"/>
      <c r="AA208" s="279"/>
      <c r="AB208" s="279"/>
      <c r="AC208" s="279"/>
      <c r="AD208" s="279"/>
      <c r="AE208" s="279"/>
      <c r="AF208" s="279"/>
      <c r="AG208" s="279"/>
      <c r="AH208" s="279"/>
      <c r="AI208" s="280"/>
      <c r="AJ208" s="182"/>
      <c r="AK208" s="183"/>
      <c r="AL208" s="183"/>
      <c r="AM208" s="183"/>
      <c r="AN208" s="183"/>
      <c r="AO208" s="183"/>
      <c r="AP208" s="183"/>
      <c r="AQ208" s="183"/>
      <c r="AR208" s="184"/>
      <c r="AS208" s="182"/>
      <c r="AT208" s="183"/>
      <c r="AU208" s="183"/>
      <c r="AV208" s="183"/>
      <c r="AW208" s="183"/>
      <c r="AX208" s="183"/>
      <c r="AY208" s="183"/>
      <c r="AZ208" s="184"/>
      <c r="BA208" s="351"/>
      <c r="BB208" s="352"/>
      <c r="BC208" s="352"/>
      <c r="BD208" s="352"/>
      <c r="BE208" s="352"/>
      <c r="BF208" s="352"/>
      <c r="BG208" s="352"/>
      <c r="BH208" s="353"/>
      <c r="BI208" s="182"/>
      <c r="BJ208" s="183"/>
      <c r="BK208" s="183"/>
      <c r="BL208" s="183"/>
      <c r="BM208" s="183"/>
      <c r="BN208" s="183"/>
      <c r="BO208" s="183"/>
      <c r="BP208" s="184"/>
      <c r="BQ208" s="182"/>
      <c r="BR208" s="183"/>
      <c r="BS208" s="183"/>
      <c r="BT208" s="183"/>
      <c r="BU208" s="183"/>
      <c r="BV208" s="183"/>
      <c r="BW208" s="183"/>
      <c r="BX208" s="184"/>
      <c r="BY208" s="182"/>
      <c r="BZ208" s="183"/>
      <c r="CA208" s="183"/>
      <c r="CB208" s="183"/>
      <c r="CC208" s="183"/>
      <c r="CD208" s="183"/>
      <c r="CE208" s="183"/>
      <c r="CF208" s="184"/>
      <c r="CG208" s="182"/>
      <c r="CH208" s="183"/>
      <c r="CI208" s="183"/>
      <c r="CJ208" s="183"/>
      <c r="CK208" s="183"/>
      <c r="CL208" s="183"/>
      <c r="CM208" s="183"/>
      <c r="CN208" s="184"/>
      <c r="CO208" s="182"/>
      <c r="CP208" s="183"/>
      <c r="CQ208" s="183"/>
      <c r="CR208" s="183"/>
      <c r="CS208" s="183"/>
      <c r="CT208" s="183"/>
      <c r="CU208" s="183"/>
      <c r="CV208" s="600"/>
    </row>
    <row r="209" spans="2:141">
      <c r="B209" s="327" t="s">
        <v>147</v>
      </c>
      <c r="C209" s="328"/>
      <c r="D209" s="328"/>
      <c r="E209" s="328"/>
      <c r="F209" s="328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9"/>
      <c r="S209" s="207" t="s">
        <v>148</v>
      </c>
      <c r="T209" s="208"/>
      <c r="U209" s="208"/>
      <c r="V209" s="209"/>
      <c r="W209" s="555"/>
      <c r="X209" s="556"/>
      <c r="Y209" s="556"/>
      <c r="Z209" s="556"/>
      <c r="AA209" s="556"/>
      <c r="AB209" s="556"/>
      <c r="AC209" s="556"/>
      <c r="AD209" s="556"/>
      <c r="AE209" s="556"/>
      <c r="AF209" s="556"/>
      <c r="AG209" s="556"/>
      <c r="AH209" s="556"/>
      <c r="AI209" s="557"/>
      <c r="AJ209" s="579"/>
      <c r="AK209" s="256"/>
      <c r="AL209" s="256"/>
      <c r="AM209" s="256"/>
      <c r="AN209" s="256"/>
      <c r="AO209" s="256"/>
      <c r="AP209" s="256"/>
      <c r="AQ209" s="256"/>
      <c r="AR209" s="257"/>
      <c r="AS209" s="579"/>
      <c r="AT209" s="256"/>
      <c r="AU209" s="256"/>
      <c r="AV209" s="256"/>
      <c r="AW209" s="256"/>
      <c r="AX209" s="256"/>
      <c r="AY209" s="256"/>
      <c r="AZ209" s="257"/>
      <c r="BA209" s="499"/>
      <c r="BB209" s="500"/>
      <c r="BC209" s="500"/>
      <c r="BD209" s="500"/>
      <c r="BE209" s="500"/>
      <c r="BF209" s="500"/>
      <c r="BG209" s="500"/>
      <c r="BH209" s="578"/>
      <c r="BI209" s="579"/>
      <c r="BJ209" s="256"/>
      <c r="BK209" s="256"/>
      <c r="BL209" s="256"/>
      <c r="BM209" s="256"/>
      <c r="BN209" s="256"/>
      <c r="BO209" s="256"/>
      <c r="BP209" s="257"/>
      <c r="BQ209" s="579"/>
      <c r="BR209" s="256"/>
      <c r="BS209" s="256"/>
      <c r="BT209" s="256"/>
      <c r="BU209" s="256"/>
      <c r="BV209" s="256"/>
      <c r="BW209" s="256"/>
      <c r="BX209" s="257"/>
      <c r="BY209" s="579"/>
      <c r="BZ209" s="256"/>
      <c r="CA209" s="256"/>
      <c r="CB209" s="256"/>
      <c r="CC209" s="256"/>
      <c r="CD209" s="256"/>
      <c r="CE209" s="256"/>
      <c r="CF209" s="257"/>
      <c r="CG209" s="579"/>
      <c r="CH209" s="256"/>
      <c r="CI209" s="256"/>
      <c r="CJ209" s="256"/>
      <c r="CK209" s="256"/>
      <c r="CL209" s="256"/>
      <c r="CM209" s="256"/>
      <c r="CN209" s="257"/>
      <c r="CO209" s="579"/>
      <c r="CP209" s="256"/>
      <c r="CQ209" s="256"/>
      <c r="CR209" s="256"/>
      <c r="CS209" s="256"/>
      <c r="CT209" s="256"/>
      <c r="CU209" s="256"/>
      <c r="CV209" s="601"/>
    </row>
    <row r="210" spans="2:141">
      <c r="B210" s="227" t="s">
        <v>149</v>
      </c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9"/>
      <c r="S210" s="223" t="s">
        <v>150</v>
      </c>
      <c r="T210" s="224"/>
      <c r="U210" s="224"/>
      <c r="V210" s="225"/>
      <c r="W210" s="275" t="s">
        <v>83</v>
      </c>
      <c r="X210" s="276"/>
      <c r="Y210" s="276"/>
      <c r="Z210" s="276"/>
      <c r="AA210" s="276"/>
      <c r="AB210" s="276"/>
      <c r="AC210" s="276"/>
      <c r="AD210" s="276"/>
      <c r="AE210" s="276"/>
      <c r="AF210" s="276"/>
      <c r="AG210" s="276"/>
      <c r="AH210" s="276"/>
      <c r="AI210" s="277"/>
      <c r="AJ210" s="252">
        <f>AJ212+AJ217</f>
        <v>679526.69</v>
      </c>
      <c r="AK210" s="253"/>
      <c r="AL210" s="253"/>
      <c r="AM210" s="253"/>
      <c r="AN210" s="253"/>
      <c r="AO210" s="253"/>
      <c r="AP210" s="253"/>
      <c r="AQ210" s="253"/>
      <c r="AR210" s="254"/>
      <c r="AS210" s="252">
        <f>AS212+AS217</f>
        <v>678616.69</v>
      </c>
      <c r="AT210" s="253"/>
      <c r="AU210" s="253"/>
      <c r="AV210" s="253"/>
      <c r="AW210" s="253"/>
      <c r="AX210" s="253"/>
      <c r="AY210" s="253"/>
      <c r="AZ210" s="254"/>
      <c r="BA210" s="348"/>
      <c r="BB210" s="349"/>
      <c r="BC210" s="349"/>
      <c r="BD210" s="349"/>
      <c r="BE210" s="349"/>
      <c r="BF210" s="349"/>
      <c r="BG210" s="349"/>
      <c r="BH210" s="350"/>
      <c r="BI210" s="354"/>
      <c r="BJ210" s="253"/>
      <c r="BK210" s="253"/>
      <c r="BL210" s="253"/>
      <c r="BM210" s="253"/>
      <c r="BN210" s="253"/>
      <c r="BO210" s="253"/>
      <c r="BP210" s="254"/>
      <c r="BQ210" s="354"/>
      <c r="BR210" s="253"/>
      <c r="BS210" s="253"/>
      <c r="BT210" s="253"/>
      <c r="BU210" s="253"/>
      <c r="BV210" s="253"/>
      <c r="BW210" s="253"/>
      <c r="BX210" s="254"/>
      <c r="BY210" s="354"/>
      <c r="BZ210" s="253"/>
      <c r="CA210" s="253"/>
      <c r="CB210" s="253"/>
      <c r="CC210" s="253"/>
      <c r="CD210" s="253"/>
      <c r="CE210" s="253"/>
      <c r="CF210" s="254"/>
      <c r="CG210" s="230">
        <f>CG212+CG217</f>
        <v>910</v>
      </c>
      <c r="CH210" s="231"/>
      <c r="CI210" s="231"/>
      <c r="CJ210" s="231"/>
      <c r="CK210" s="231"/>
      <c r="CL210" s="231"/>
      <c r="CM210" s="231"/>
      <c r="CN210" s="232"/>
      <c r="CO210" s="252">
        <f>CO217</f>
        <v>910</v>
      </c>
      <c r="CP210" s="253"/>
      <c r="CQ210" s="253"/>
      <c r="CR210" s="253"/>
      <c r="CS210" s="253"/>
      <c r="CT210" s="253"/>
      <c r="CU210" s="253"/>
      <c r="CV210" s="594"/>
    </row>
    <row r="211" spans="2:141">
      <c r="B211" s="233" t="s">
        <v>320</v>
      </c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5"/>
      <c r="S211" s="162"/>
      <c r="T211" s="163"/>
      <c r="U211" s="163"/>
      <c r="V211" s="164"/>
      <c r="W211" s="278"/>
      <c r="X211" s="279"/>
      <c r="Y211" s="279"/>
      <c r="Z211" s="279"/>
      <c r="AA211" s="279"/>
      <c r="AB211" s="279"/>
      <c r="AC211" s="279"/>
      <c r="AD211" s="279"/>
      <c r="AE211" s="279"/>
      <c r="AF211" s="279"/>
      <c r="AG211" s="279"/>
      <c r="AH211" s="279"/>
      <c r="AI211" s="280"/>
      <c r="AJ211" s="182"/>
      <c r="AK211" s="183"/>
      <c r="AL211" s="183"/>
      <c r="AM211" s="183"/>
      <c r="AN211" s="183"/>
      <c r="AO211" s="183"/>
      <c r="AP211" s="183"/>
      <c r="AQ211" s="183"/>
      <c r="AR211" s="184"/>
      <c r="AS211" s="182"/>
      <c r="AT211" s="183"/>
      <c r="AU211" s="183"/>
      <c r="AV211" s="183"/>
      <c r="AW211" s="183"/>
      <c r="AX211" s="183"/>
      <c r="AY211" s="183"/>
      <c r="AZ211" s="184"/>
      <c r="BA211" s="351"/>
      <c r="BB211" s="352"/>
      <c r="BC211" s="352"/>
      <c r="BD211" s="352"/>
      <c r="BE211" s="352"/>
      <c r="BF211" s="352"/>
      <c r="BG211" s="352"/>
      <c r="BH211" s="353"/>
      <c r="BI211" s="182"/>
      <c r="BJ211" s="183"/>
      <c r="BK211" s="183"/>
      <c r="BL211" s="183"/>
      <c r="BM211" s="183"/>
      <c r="BN211" s="183"/>
      <c r="BO211" s="183"/>
      <c r="BP211" s="184"/>
      <c r="BQ211" s="182"/>
      <c r="BR211" s="183"/>
      <c r="BS211" s="183"/>
      <c r="BT211" s="183"/>
      <c r="BU211" s="183"/>
      <c r="BV211" s="183"/>
      <c r="BW211" s="183"/>
      <c r="BX211" s="184"/>
      <c r="BY211" s="182"/>
      <c r="BZ211" s="183"/>
      <c r="CA211" s="183"/>
      <c r="CB211" s="183"/>
      <c r="CC211" s="183"/>
      <c r="CD211" s="183"/>
      <c r="CE211" s="183"/>
      <c r="CF211" s="184"/>
      <c r="CG211" s="170"/>
      <c r="CH211" s="171"/>
      <c r="CI211" s="171"/>
      <c r="CJ211" s="171"/>
      <c r="CK211" s="171"/>
      <c r="CL211" s="171"/>
      <c r="CM211" s="171"/>
      <c r="CN211" s="172"/>
      <c r="CO211" s="182"/>
      <c r="CP211" s="183"/>
      <c r="CQ211" s="183"/>
      <c r="CR211" s="183"/>
      <c r="CS211" s="183"/>
      <c r="CT211" s="183"/>
      <c r="CU211" s="183"/>
      <c r="CV211" s="600"/>
    </row>
    <row r="212" spans="2:141">
      <c r="B212" s="246" t="s">
        <v>111</v>
      </c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48"/>
      <c r="S212" s="223"/>
      <c r="T212" s="224"/>
      <c r="U212" s="224"/>
      <c r="V212" s="225"/>
      <c r="W212" s="275" t="s">
        <v>271</v>
      </c>
      <c r="X212" s="276"/>
      <c r="Y212" s="276"/>
      <c r="Z212" s="276"/>
      <c r="AA212" s="276"/>
      <c r="AB212" s="276"/>
      <c r="AC212" s="276"/>
      <c r="AD212" s="276"/>
      <c r="AE212" s="276"/>
      <c r="AF212" s="64"/>
      <c r="AG212" s="64"/>
      <c r="AH212" s="64"/>
      <c r="AI212" s="65"/>
      <c r="AJ212" s="502">
        <f>AJ215+AJ216</f>
        <v>0</v>
      </c>
      <c r="AK212" s="349"/>
      <c r="AL212" s="349"/>
      <c r="AM212" s="349"/>
      <c r="AN212" s="349"/>
      <c r="AO212" s="349"/>
      <c r="AP212" s="349"/>
      <c r="AQ212" s="349"/>
      <c r="AR212" s="84"/>
      <c r="AS212" s="502">
        <f>AS215+AS216</f>
        <v>0</v>
      </c>
      <c r="AT212" s="349"/>
      <c r="AU212" s="349"/>
      <c r="AV212" s="349"/>
      <c r="AW212" s="349"/>
      <c r="AX212" s="349"/>
      <c r="AY212" s="349"/>
      <c r="AZ212" s="350"/>
      <c r="BA212" s="348"/>
      <c r="BB212" s="349"/>
      <c r="BC212" s="349"/>
      <c r="BD212" s="349"/>
      <c r="BE212" s="349"/>
      <c r="BF212" s="349"/>
      <c r="BG212" s="349"/>
      <c r="BH212" s="350"/>
      <c r="BI212" s="348"/>
      <c r="BJ212" s="349"/>
      <c r="BK212" s="349"/>
      <c r="BL212" s="349"/>
      <c r="BM212" s="349"/>
      <c r="BN212" s="349"/>
      <c r="BO212" s="349"/>
      <c r="BP212" s="350"/>
      <c r="BQ212" s="348"/>
      <c r="BR212" s="349"/>
      <c r="BS212" s="349"/>
      <c r="BT212" s="349"/>
      <c r="BU212" s="349"/>
      <c r="BV212" s="349"/>
      <c r="BW212" s="349"/>
      <c r="BX212" s="84"/>
      <c r="BY212" s="348"/>
      <c r="BZ212" s="349"/>
      <c r="CA212" s="349"/>
      <c r="CB212" s="349"/>
      <c r="CC212" s="349"/>
      <c r="CD212" s="349"/>
      <c r="CE212" s="349"/>
      <c r="CF212" s="84"/>
      <c r="CG212" s="275" t="s">
        <v>321</v>
      </c>
      <c r="CH212" s="276"/>
      <c r="CI212" s="276"/>
      <c r="CJ212" s="276"/>
      <c r="CK212" s="276"/>
      <c r="CL212" s="276"/>
      <c r="CM212" s="276"/>
      <c r="CN212" s="277"/>
      <c r="CO212" s="348"/>
      <c r="CP212" s="349"/>
      <c r="CQ212" s="349"/>
      <c r="CR212" s="349"/>
      <c r="CS212" s="349"/>
      <c r="CT212" s="349"/>
      <c r="CU212" s="349"/>
      <c r="CV212" s="597"/>
    </row>
    <row r="213" spans="2:141">
      <c r="B213" s="287" t="s">
        <v>113</v>
      </c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  <c r="O213" s="288"/>
      <c r="P213" s="288"/>
      <c r="Q213" s="288"/>
      <c r="R213" s="289"/>
      <c r="S213" s="162"/>
      <c r="T213" s="163"/>
      <c r="U213" s="163"/>
      <c r="V213" s="164"/>
      <c r="W213" s="278"/>
      <c r="X213" s="279"/>
      <c r="Y213" s="279"/>
      <c r="Z213" s="279"/>
      <c r="AA213" s="279"/>
      <c r="AB213" s="279"/>
      <c r="AC213" s="279"/>
      <c r="AD213" s="279"/>
      <c r="AE213" s="279"/>
      <c r="AF213" s="64"/>
      <c r="AG213" s="64"/>
      <c r="AH213" s="64"/>
      <c r="AI213" s="65"/>
      <c r="AJ213" s="351"/>
      <c r="AK213" s="352"/>
      <c r="AL213" s="352"/>
      <c r="AM213" s="352"/>
      <c r="AN213" s="352"/>
      <c r="AO213" s="352"/>
      <c r="AP213" s="352"/>
      <c r="AQ213" s="352"/>
      <c r="AR213" s="84"/>
      <c r="AS213" s="351"/>
      <c r="AT213" s="352"/>
      <c r="AU213" s="352"/>
      <c r="AV213" s="352"/>
      <c r="AW213" s="352"/>
      <c r="AX213" s="352"/>
      <c r="AY213" s="352"/>
      <c r="AZ213" s="353"/>
      <c r="BA213" s="351"/>
      <c r="BB213" s="352"/>
      <c r="BC213" s="352"/>
      <c r="BD213" s="352"/>
      <c r="BE213" s="352"/>
      <c r="BF213" s="352"/>
      <c r="BG213" s="352"/>
      <c r="BH213" s="353"/>
      <c r="BI213" s="351"/>
      <c r="BJ213" s="352"/>
      <c r="BK213" s="352"/>
      <c r="BL213" s="352"/>
      <c r="BM213" s="352"/>
      <c r="BN213" s="352"/>
      <c r="BO213" s="352"/>
      <c r="BP213" s="353"/>
      <c r="BQ213" s="351"/>
      <c r="BR213" s="352"/>
      <c r="BS213" s="352"/>
      <c r="BT213" s="352"/>
      <c r="BU213" s="352"/>
      <c r="BV213" s="352"/>
      <c r="BW213" s="352"/>
      <c r="BX213" s="84"/>
      <c r="BY213" s="351"/>
      <c r="BZ213" s="352"/>
      <c r="CA213" s="352"/>
      <c r="CB213" s="352"/>
      <c r="CC213" s="352"/>
      <c r="CD213" s="352"/>
      <c r="CE213" s="352"/>
      <c r="CF213" s="84"/>
      <c r="CG213" s="278"/>
      <c r="CH213" s="279"/>
      <c r="CI213" s="279"/>
      <c r="CJ213" s="279"/>
      <c r="CK213" s="279"/>
      <c r="CL213" s="279"/>
      <c r="CM213" s="279"/>
      <c r="CN213" s="280"/>
      <c r="CO213" s="351"/>
      <c r="CP213" s="352"/>
      <c r="CQ213" s="352"/>
      <c r="CR213" s="352"/>
      <c r="CS213" s="352"/>
      <c r="CT213" s="352"/>
      <c r="CU213" s="352"/>
      <c r="CV213" s="599"/>
    </row>
    <row r="214" spans="2:141">
      <c r="B214" s="220" t="s">
        <v>114</v>
      </c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2"/>
      <c r="S214" s="207"/>
      <c r="T214" s="208"/>
      <c r="U214" s="208"/>
      <c r="V214" s="209"/>
      <c r="W214" s="555"/>
      <c r="X214" s="556"/>
      <c r="Y214" s="556"/>
      <c r="Z214" s="556"/>
      <c r="AA214" s="556"/>
      <c r="AB214" s="556"/>
      <c r="AC214" s="556"/>
      <c r="AD214" s="556"/>
      <c r="AE214" s="556"/>
      <c r="AF214" s="64"/>
      <c r="AG214" s="64"/>
      <c r="AH214" s="64"/>
      <c r="AI214" s="65"/>
      <c r="AJ214" s="499"/>
      <c r="AK214" s="500"/>
      <c r="AL214" s="500"/>
      <c r="AM214" s="500"/>
      <c r="AN214" s="500"/>
      <c r="AO214" s="500"/>
      <c r="AP214" s="500"/>
      <c r="AQ214" s="500"/>
      <c r="AR214" s="84"/>
      <c r="AS214" s="499"/>
      <c r="AT214" s="500"/>
      <c r="AU214" s="500"/>
      <c r="AV214" s="500"/>
      <c r="AW214" s="500"/>
      <c r="AX214" s="500"/>
      <c r="AY214" s="500"/>
      <c r="AZ214" s="578"/>
      <c r="BA214" s="499"/>
      <c r="BB214" s="500"/>
      <c r="BC214" s="500"/>
      <c r="BD214" s="500"/>
      <c r="BE214" s="500"/>
      <c r="BF214" s="500"/>
      <c r="BG214" s="500"/>
      <c r="BH214" s="578"/>
      <c r="BI214" s="499"/>
      <c r="BJ214" s="500"/>
      <c r="BK214" s="500"/>
      <c r="BL214" s="500"/>
      <c r="BM214" s="500"/>
      <c r="BN214" s="500"/>
      <c r="BO214" s="500"/>
      <c r="BP214" s="578"/>
      <c r="BQ214" s="499"/>
      <c r="BR214" s="500"/>
      <c r="BS214" s="500"/>
      <c r="BT214" s="500"/>
      <c r="BU214" s="500"/>
      <c r="BV214" s="500"/>
      <c r="BW214" s="500"/>
      <c r="BX214" s="84"/>
      <c r="BY214" s="499"/>
      <c r="BZ214" s="500"/>
      <c r="CA214" s="500"/>
      <c r="CB214" s="500"/>
      <c r="CC214" s="500"/>
      <c r="CD214" s="500"/>
      <c r="CE214" s="500"/>
      <c r="CF214" s="84"/>
      <c r="CG214" s="499"/>
      <c r="CH214" s="500"/>
      <c r="CI214" s="500"/>
      <c r="CJ214" s="500"/>
      <c r="CK214" s="500"/>
      <c r="CL214" s="500"/>
      <c r="CM214" s="500"/>
      <c r="CN214" s="578"/>
      <c r="CO214" s="499"/>
      <c r="CP214" s="500"/>
      <c r="CQ214" s="500"/>
      <c r="CR214" s="500"/>
      <c r="CS214" s="500"/>
      <c r="CT214" s="500"/>
      <c r="CU214" s="500"/>
      <c r="CV214" s="596"/>
    </row>
    <row r="215" spans="2:141">
      <c r="B215" s="459" t="s">
        <v>116</v>
      </c>
      <c r="C215" s="459"/>
      <c r="D215" s="459"/>
      <c r="E215" s="459"/>
      <c r="F215" s="459"/>
      <c r="G215" s="459"/>
      <c r="H215" s="459"/>
      <c r="I215" s="459"/>
      <c r="J215" s="459"/>
      <c r="K215" s="459"/>
      <c r="L215" s="459"/>
      <c r="M215" s="459"/>
      <c r="N215" s="459"/>
      <c r="O215" s="459"/>
      <c r="P215" s="459"/>
      <c r="Q215" s="459"/>
      <c r="R215" s="459"/>
      <c r="S215" s="207"/>
      <c r="T215" s="208"/>
      <c r="U215" s="208"/>
      <c r="V215" s="209"/>
      <c r="W215" s="583" t="s">
        <v>270</v>
      </c>
      <c r="X215" s="583"/>
      <c r="Y215" s="583"/>
      <c r="Z215" s="583"/>
      <c r="AA215" s="583"/>
      <c r="AB215" s="583"/>
      <c r="AC215" s="583"/>
      <c r="AD215" s="583"/>
      <c r="AE215" s="583"/>
      <c r="AF215" s="64"/>
      <c r="AG215" s="64"/>
      <c r="AH215" s="64"/>
      <c r="AI215" s="65"/>
      <c r="AJ215" s="501">
        <f>AS215</f>
        <v>0</v>
      </c>
      <c r="AK215" s="500"/>
      <c r="AL215" s="500"/>
      <c r="AM215" s="500"/>
      <c r="AN215" s="500"/>
      <c r="AO215" s="500"/>
      <c r="AP215" s="500"/>
      <c r="AQ215" s="500"/>
      <c r="AR215" s="84"/>
      <c r="AS215" s="261"/>
      <c r="AT215" s="262"/>
      <c r="AU215" s="262"/>
      <c r="AV215" s="262"/>
      <c r="AW215" s="262"/>
      <c r="AX215" s="262"/>
      <c r="AY215" s="262"/>
      <c r="AZ215" s="263"/>
      <c r="BA215" s="499"/>
      <c r="BB215" s="500"/>
      <c r="BC215" s="500"/>
      <c r="BD215" s="500"/>
      <c r="BE215" s="500"/>
      <c r="BF215" s="500"/>
      <c r="BG215" s="500"/>
      <c r="BH215" s="578"/>
      <c r="BI215" s="499"/>
      <c r="BJ215" s="500"/>
      <c r="BK215" s="500"/>
      <c r="BL215" s="500"/>
      <c r="BM215" s="500"/>
      <c r="BN215" s="500"/>
      <c r="BO215" s="500"/>
      <c r="BP215" s="578"/>
      <c r="BQ215" s="499"/>
      <c r="BR215" s="500"/>
      <c r="BS215" s="500"/>
      <c r="BT215" s="500"/>
      <c r="BU215" s="500"/>
      <c r="BV215" s="500"/>
      <c r="BW215" s="500"/>
      <c r="BX215" s="84"/>
      <c r="BY215" s="499"/>
      <c r="BZ215" s="500"/>
      <c r="CA215" s="500"/>
      <c r="CB215" s="500"/>
      <c r="CC215" s="500"/>
      <c r="CD215" s="500"/>
      <c r="CE215" s="500"/>
      <c r="CF215" s="84"/>
      <c r="CG215" s="499" t="s">
        <v>321</v>
      </c>
      <c r="CH215" s="500"/>
      <c r="CI215" s="500"/>
      <c r="CJ215" s="500"/>
      <c r="CK215" s="500"/>
      <c r="CL215" s="500"/>
      <c r="CM215" s="500"/>
      <c r="CN215" s="578"/>
      <c r="CO215" s="499"/>
      <c r="CP215" s="500"/>
      <c r="CQ215" s="500"/>
      <c r="CR215" s="500"/>
      <c r="CS215" s="500"/>
      <c r="CT215" s="500"/>
      <c r="CU215" s="500"/>
      <c r="CV215" s="596"/>
      <c r="DD215" s="108" t="s">
        <v>323</v>
      </c>
      <c r="DE215" s="108"/>
      <c r="DF215" s="108"/>
      <c r="DG215" s="108"/>
      <c r="DH215" s="108"/>
      <c r="DI215" s="108"/>
      <c r="DJ215" s="108"/>
      <c r="DK215" s="108"/>
      <c r="DL215" s="108"/>
      <c r="DM215" s="108"/>
      <c r="DN215" s="82" t="s">
        <v>324</v>
      </c>
    </row>
    <row r="216" spans="2:141">
      <c r="B216" s="456" t="s">
        <v>117</v>
      </c>
      <c r="C216" s="457"/>
      <c r="D216" s="457"/>
      <c r="E216" s="457"/>
      <c r="F216" s="457"/>
      <c r="G216" s="457"/>
      <c r="H216" s="457"/>
      <c r="I216" s="457"/>
      <c r="J216" s="457"/>
      <c r="K216" s="457"/>
      <c r="L216" s="457"/>
      <c r="M216" s="457"/>
      <c r="N216" s="457"/>
      <c r="O216" s="457"/>
      <c r="P216" s="457"/>
      <c r="Q216" s="457"/>
      <c r="R216" s="458"/>
      <c r="S216" s="207"/>
      <c r="T216" s="208"/>
      <c r="U216" s="208"/>
      <c r="V216" s="209"/>
      <c r="W216" s="583" t="s">
        <v>273</v>
      </c>
      <c r="X216" s="583"/>
      <c r="Y216" s="583"/>
      <c r="Z216" s="583"/>
      <c r="AA216" s="583"/>
      <c r="AB216" s="583"/>
      <c r="AC216" s="583"/>
      <c r="AD216" s="583"/>
      <c r="AE216" s="583"/>
      <c r="AF216" s="64"/>
      <c r="AG216" s="64"/>
      <c r="AH216" s="64"/>
      <c r="AI216" s="65"/>
      <c r="AJ216" s="501">
        <f>AS216</f>
        <v>0</v>
      </c>
      <c r="AK216" s="500"/>
      <c r="AL216" s="500"/>
      <c r="AM216" s="500"/>
      <c r="AN216" s="500"/>
      <c r="AO216" s="500"/>
      <c r="AP216" s="500"/>
      <c r="AQ216" s="500"/>
      <c r="AR216" s="84"/>
      <c r="AS216" s="261"/>
      <c r="AT216" s="262"/>
      <c r="AU216" s="262"/>
      <c r="AV216" s="262"/>
      <c r="AW216" s="262"/>
      <c r="AX216" s="262"/>
      <c r="AY216" s="262"/>
      <c r="AZ216" s="263"/>
      <c r="BA216" s="499"/>
      <c r="BB216" s="500"/>
      <c r="BC216" s="500"/>
      <c r="BD216" s="500"/>
      <c r="BE216" s="500"/>
      <c r="BF216" s="500"/>
      <c r="BG216" s="500"/>
      <c r="BH216" s="578"/>
      <c r="BI216" s="499"/>
      <c r="BJ216" s="500"/>
      <c r="BK216" s="500"/>
      <c r="BL216" s="500"/>
      <c r="BM216" s="500"/>
      <c r="BN216" s="500"/>
      <c r="BO216" s="500"/>
      <c r="BP216" s="578"/>
      <c r="BQ216" s="499"/>
      <c r="BR216" s="500"/>
      <c r="BS216" s="500"/>
      <c r="BT216" s="500"/>
      <c r="BU216" s="500"/>
      <c r="BV216" s="500"/>
      <c r="BW216" s="500"/>
      <c r="BX216" s="84"/>
      <c r="BY216" s="499"/>
      <c r="BZ216" s="500"/>
      <c r="CA216" s="500"/>
      <c r="CB216" s="500"/>
      <c r="CC216" s="500"/>
      <c r="CD216" s="500"/>
      <c r="CE216" s="500"/>
      <c r="CF216" s="84"/>
      <c r="CG216" s="499" t="s">
        <v>321</v>
      </c>
      <c r="CH216" s="500"/>
      <c r="CI216" s="500"/>
      <c r="CJ216" s="500"/>
      <c r="CK216" s="500"/>
      <c r="CL216" s="500"/>
      <c r="CM216" s="500"/>
      <c r="CN216" s="578"/>
      <c r="CO216" s="499"/>
      <c r="CP216" s="500"/>
      <c r="CQ216" s="500"/>
      <c r="CR216" s="500"/>
      <c r="CS216" s="500"/>
      <c r="CT216" s="500"/>
      <c r="CU216" s="500"/>
      <c r="CV216" s="596"/>
    </row>
    <row r="217" spans="2:141">
      <c r="B217" s="246" t="s">
        <v>131</v>
      </c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8"/>
      <c r="S217" s="223"/>
      <c r="T217" s="224"/>
      <c r="U217" s="224"/>
      <c r="V217" s="225"/>
      <c r="W217" s="275" t="s">
        <v>83</v>
      </c>
      <c r="X217" s="276"/>
      <c r="Y217" s="276"/>
      <c r="Z217" s="276"/>
      <c r="AA217" s="276"/>
      <c r="AB217" s="276"/>
      <c r="AC217" s="276"/>
      <c r="AD217" s="276"/>
      <c r="AE217" s="276"/>
      <c r="AF217" s="64"/>
      <c r="AG217" s="64"/>
      <c r="AH217" s="64"/>
      <c r="AI217" s="65"/>
      <c r="AJ217" s="502">
        <f>AJ220</f>
        <v>679526.69</v>
      </c>
      <c r="AK217" s="349"/>
      <c r="AL217" s="349"/>
      <c r="AM217" s="349"/>
      <c r="AN217" s="349"/>
      <c r="AO217" s="349"/>
      <c r="AP217" s="349"/>
      <c r="AQ217" s="349"/>
      <c r="AR217" s="84"/>
      <c r="AS217" s="502">
        <f>AS220</f>
        <v>678616.69</v>
      </c>
      <c r="AT217" s="349"/>
      <c r="AU217" s="349"/>
      <c r="AV217" s="349"/>
      <c r="AW217" s="349"/>
      <c r="AX217" s="349"/>
      <c r="AY217" s="349"/>
      <c r="AZ217" s="350"/>
      <c r="BA217" s="348"/>
      <c r="BB217" s="349"/>
      <c r="BC217" s="349"/>
      <c r="BD217" s="349"/>
      <c r="BE217" s="349"/>
      <c r="BF217" s="349"/>
      <c r="BG217" s="349"/>
      <c r="BH217" s="350"/>
      <c r="BI217" s="348"/>
      <c r="BJ217" s="349"/>
      <c r="BK217" s="349"/>
      <c r="BL217" s="349"/>
      <c r="BM217" s="349"/>
      <c r="BN217" s="349"/>
      <c r="BO217" s="349"/>
      <c r="BP217" s="350"/>
      <c r="BQ217" s="348"/>
      <c r="BR217" s="349"/>
      <c r="BS217" s="349"/>
      <c r="BT217" s="349"/>
      <c r="BU217" s="349"/>
      <c r="BV217" s="349"/>
      <c r="BW217" s="349"/>
      <c r="BX217" s="84"/>
      <c r="BY217" s="348"/>
      <c r="BZ217" s="349"/>
      <c r="CA217" s="349"/>
      <c r="CB217" s="349"/>
      <c r="CC217" s="349"/>
      <c r="CD217" s="349"/>
      <c r="CE217" s="349"/>
      <c r="CF217" s="84"/>
      <c r="CG217" s="502">
        <f>CG220</f>
        <v>910</v>
      </c>
      <c r="CH217" s="349"/>
      <c r="CI217" s="349"/>
      <c r="CJ217" s="349"/>
      <c r="CK217" s="349"/>
      <c r="CL217" s="349"/>
      <c r="CM217" s="349"/>
      <c r="CN217" s="350"/>
      <c r="CO217" s="502">
        <f>CG217</f>
        <v>910</v>
      </c>
      <c r="CP217" s="349"/>
      <c r="CQ217" s="349"/>
      <c r="CR217" s="349"/>
      <c r="CS217" s="349"/>
      <c r="CT217" s="349"/>
      <c r="CU217" s="349"/>
      <c r="CV217" s="597"/>
      <c r="DF217" s="506" t="s">
        <v>325</v>
      </c>
      <c r="DG217" s="506"/>
      <c r="DH217" s="506"/>
      <c r="DI217" s="506"/>
      <c r="DJ217" s="506"/>
      <c r="DK217" s="506"/>
      <c r="DL217" s="506"/>
      <c r="DM217" s="506"/>
      <c r="DN217" s="506"/>
      <c r="DO217" s="506"/>
      <c r="DP217" s="506"/>
      <c r="DQ217" s="506"/>
      <c r="DR217" s="506"/>
      <c r="DS217" s="506"/>
      <c r="DT217" s="506"/>
      <c r="DU217" s="506"/>
      <c r="DV217" s="506"/>
      <c r="DW217" s="506"/>
      <c r="DX217" s="506"/>
      <c r="DY217" s="506"/>
      <c r="DZ217" s="506"/>
      <c r="EA217" s="506"/>
      <c r="EB217" s="506"/>
      <c r="EC217" s="506"/>
      <c r="ED217" s="506"/>
      <c r="EE217" s="506"/>
      <c r="EF217" s="506"/>
      <c r="EG217" s="506"/>
      <c r="EH217" s="506"/>
      <c r="EI217" s="506"/>
      <c r="EJ217" s="506"/>
      <c r="EK217" s="506"/>
    </row>
    <row r="218" spans="2:141">
      <c r="B218" s="287" t="s">
        <v>133</v>
      </c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  <c r="O218" s="288"/>
      <c r="P218" s="288"/>
      <c r="Q218" s="288"/>
      <c r="R218" s="289"/>
      <c r="S218" s="239"/>
      <c r="T218" s="240"/>
      <c r="U218" s="240"/>
      <c r="V218" s="241"/>
      <c r="W218" s="321"/>
      <c r="X218" s="322"/>
      <c r="Y218" s="322"/>
      <c r="Z218" s="322"/>
      <c r="AA218" s="322"/>
      <c r="AB218" s="322"/>
      <c r="AC218" s="322"/>
      <c r="AD218" s="322"/>
      <c r="AE218" s="322"/>
      <c r="AF218" s="64"/>
      <c r="AG218" s="64"/>
      <c r="AH218" s="64"/>
      <c r="AI218" s="65"/>
      <c r="AJ218" s="507"/>
      <c r="AK218" s="508"/>
      <c r="AL218" s="508"/>
      <c r="AM218" s="508"/>
      <c r="AN218" s="508"/>
      <c r="AO218" s="508"/>
      <c r="AP218" s="508"/>
      <c r="AQ218" s="508"/>
      <c r="AR218" s="84"/>
      <c r="AS218" s="507"/>
      <c r="AT218" s="508"/>
      <c r="AU218" s="508"/>
      <c r="AV218" s="508"/>
      <c r="AW218" s="508"/>
      <c r="AX218" s="508"/>
      <c r="AY218" s="508"/>
      <c r="AZ218" s="509"/>
      <c r="BA218" s="507"/>
      <c r="BB218" s="508"/>
      <c r="BC218" s="508"/>
      <c r="BD218" s="508"/>
      <c r="BE218" s="508"/>
      <c r="BF218" s="508"/>
      <c r="BG218" s="508"/>
      <c r="BH218" s="509"/>
      <c r="BI218" s="507"/>
      <c r="BJ218" s="508"/>
      <c r="BK218" s="508"/>
      <c r="BL218" s="508"/>
      <c r="BM218" s="508"/>
      <c r="BN218" s="508"/>
      <c r="BO218" s="508"/>
      <c r="BP218" s="509"/>
      <c r="BQ218" s="507"/>
      <c r="BR218" s="508"/>
      <c r="BS218" s="508"/>
      <c r="BT218" s="508"/>
      <c r="BU218" s="508"/>
      <c r="BV218" s="508"/>
      <c r="BW218" s="508"/>
      <c r="BX218" s="84"/>
      <c r="BY218" s="507"/>
      <c r="BZ218" s="508"/>
      <c r="CA218" s="508"/>
      <c r="CB218" s="508"/>
      <c r="CC218" s="508"/>
      <c r="CD218" s="508"/>
      <c r="CE218" s="508"/>
      <c r="CF218" s="84"/>
      <c r="CG218" s="507"/>
      <c r="CH218" s="508"/>
      <c r="CI218" s="508"/>
      <c r="CJ218" s="508"/>
      <c r="CK218" s="508"/>
      <c r="CL218" s="508"/>
      <c r="CM218" s="508"/>
      <c r="CN218" s="509"/>
      <c r="CO218" s="507"/>
      <c r="CP218" s="508"/>
      <c r="CQ218" s="508"/>
      <c r="CR218" s="508"/>
      <c r="CS218" s="508"/>
      <c r="CT218" s="508"/>
      <c r="CU218" s="508"/>
      <c r="CV218" s="598"/>
      <c r="DF218" s="506"/>
      <c r="DG218" s="506"/>
      <c r="DH218" s="506"/>
      <c r="DI218" s="506"/>
      <c r="DJ218" s="506"/>
      <c r="DK218" s="506"/>
      <c r="DL218" s="506"/>
      <c r="DM218" s="506"/>
      <c r="DN218" s="506"/>
      <c r="DO218" s="506"/>
      <c r="DP218" s="506"/>
      <c r="DQ218" s="506"/>
      <c r="DR218" s="506"/>
      <c r="DS218" s="506"/>
      <c r="DT218" s="506"/>
      <c r="DU218" s="506"/>
      <c r="DV218" s="506"/>
      <c r="DW218" s="506"/>
      <c r="DX218" s="506"/>
      <c r="DY218" s="506"/>
      <c r="DZ218" s="506"/>
      <c r="EA218" s="506"/>
      <c r="EB218" s="506"/>
      <c r="EC218" s="506"/>
      <c r="ED218" s="506"/>
      <c r="EE218" s="506"/>
      <c r="EF218" s="506"/>
      <c r="EG218" s="506"/>
      <c r="EH218" s="506"/>
      <c r="EI218" s="506"/>
      <c r="EJ218" s="506"/>
      <c r="EK218" s="506"/>
    </row>
    <row r="219" spans="2:141">
      <c r="B219" s="246" t="s">
        <v>279</v>
      </c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  <c r="R219" s="248"/>
      <c r="S219" s="162"/>
      <c r="T219" s="163"/>
      <c r="U219" s="163"/>
      <c r="V219" s="164"/>
      <c r="W219" s="278"/>
      <c r="X219" s="279"/>
      <c r="Y219" s="279"/>
      <c r="Z219" s="279"/>
      <c r="AA219" s="279"/>
      <c r="AB219" s="279"/>
      <c r="AC219" s="279"/>
      <c r="AD219" s="279"/>
      <c r="AE219" s="279"/>
      <c r="AF219" s="64"/>
      <c r="AG219" s="64"/>
      <c r="AH219" s="64"/>
      <c r="AI219" s="65"/>
      <c r="AJ219" s="351"/>
      <c r="AK219" s="352"/>
      <c r="AL219" s="352"/>
      <c r="AM219" s="352"/>
      <c r="AN219" s="352"/>
      <c r="AO219" s="352"/>
      <c r="AP219" s="352"/>
      <c r="AQ219" s="352"/>
      <c r="AR219" s="84"/>
      <c r="AS219" s="351"/>
      <c r="AT219" s="352"/>
      <c r="AU219" s="352"/>
      <c r="AV219" s="352"/>
      <c r="AW219" s="352"/>
      <c r="AX219" s="352"/>
      <c r="AY219" s="352"/>
      <c r="AZ219" s="353"/>
      <c r="BA219" s="351"/>
      <c r="BB219" s="352"/>
      <c r="BC219" s="352"/>
      <c r="BD219" s="352"/>
      <c r="BE219" s="352"/>
      <c r="BF219" s="352"/>
      <c r="BG219" s="352"/>
      <c r="BH219" s="353"/>
      <c r="BI219" s="351"/>
      <c r="BJ219" s="352"/>
      <c r="BK219" s="352"/>
      <c r="BL219" s="352"/>
      <c r="BM219" s="352"/>
      <c r="BN219" s="352"/>
      <c r="BO219" s="352"/>
      <c r="BP219" s="353"/>
      <c r="BQ219" s="351"/>
      <c r="BR219" s="352"/>
      <c r="BS219" s="352"/>
      <c r="BT219" s="352"/>
      <c r="BU219" s="352"/>
      <c r="BV219" s="352"/>
      <c r="BW219" s="352"/>
      <c r="BX219" s="84"/>
      <c r="BY219" s="351"/>
      <c r="BZ219" s="352"/>
      <c r="CA219" s="352"/>
      <c r="CB219" s="352"/>
      <c r="CC219" s="352"/>
      <c r="CD219" s="352"/>
      <c r="CE219" s="352"/>
      <c r="CF219" s="84"/>
      <c r="CG219" s="351"/>
      <c r="CH219" s="352"/>
      <c r="CI219" s="352"/>
      <c r="CJ219" s="352"/>
      <c r="CK219" s="352"/>
      <c r="CL219" s="352"/>
      <c r="CM219" s="352"/>
      <c r="CN219" s="353"/>
      <c r="CO219" s="351"/>
      <c r="CP219" s="352"/>
      <c r="CQ219" s="352"/>
      <c r="CR219" s="352"/>
      <c r="CS219" s="352"/>
      <c r="CT219" s="352"/>
      <c r="CU219" s="352"/>
      <c r="CV219" s="599"/>
      <c r="DF219" s="506"/>
      <c r="DG219" s="506"/>
      <c r="DH219" s="506"/>
      <c r="DI219" s="506"/>
      <c r="DJ219" s="506"/>
      <c r="DK219" s="506"/>
      <c r="DL219" s="506"/>
      <c r="DM219" s="506"/>
      <c r="DN219" s="506"/>
      <c r="DO219" s="506"/>
      <c r="DP219" s="506"/>
      <c r="DQ219" s="506"/>
      <c r="DR219" s="506"/>
      <c r="DS219" s="506"/>
      <c r="DT219" s="506"/>
      <c r="DU219" s="506"/>
      <c r="DV219" s="506"/>
      <c r="DW219" s="506"/>
      <c r="DX219" s="506"/>
      <c r="DY219" s="506"/>
      <c r="DZ219" s="506"/>
      <c r="EA219" s="506"/>
      <c r="EB219" s="506"/>
      <c r="EC219" s="506"/>
      <c r="ED219" s="506"/>
      <c r="EE219" s="506"/>
      <c r="EF219" s="506"/>
      <c r="EG219" s="506"/>
      <c r="EH219" s="506"/>
      <c r="EI219" s="506"/>
      <c r="EJ219" s="506"/>
      <c r="EK219" s="506"/>
    </row>
    <row r="220" spans="2:141" ht="24.75" customHeight="1">
      <c r="B220" s="503" t="s">
        <v>318</v>
      </c>
      <c r="C220" s="504"/>
      <c r="D220" s="504"/>
      <c r="E220" s="504"/>
      <c r="F220" s="504"/>
      <c r="G220" s="504"/>
      <c r="H220" s="504"/>
      <c r="I220" s="504"/>
      <c r="J220" s="504"/>
      <c r="K220" s="504"/>
      <c r="L220" s="504"/>
      <c r="M220" s="504"/>
      <c r="N220" s="504"/>
      <c r="O220" s="504"/>
      <c r="P220" s="504"/>
      <c r="Q220" s="504"/>
      <c r="R220" s="505"/>
      <c r="S220" s="207"/>
      <c r="T220" s="208"/>
      <c r="U220" s="208"/>
      <c r="V220" s="209"/>
      <c r="W220" s="555" t="s">
        <v>292</v>
      </c>
      <c r="X220" s="556"/>
      <c r="Y220" s="556"/>
      <c r="Z220" s="556"/>
      <c r="AA220" s="556"/>
      <c r="AB220" s="556"/>
      <c r="AC220" s="556"/>
      <c r="AD220" s="556"/>
      <c r="AE220" s="556"/>
      <c r="AF220" s="64"/>
      <c r="AG220" s="64"/>
      <c r="AH220" s="64"/>
      <c r="AI220" s="65"/>
      <c r="AJ220" s="501">
        <f>AS220+CG220</f>
        <v>679526.69</v>
      </c>
      <c r="AK220" s="500"/>
      <c r="AL220" s="500"/>
      <c r="AM220" s="500"/>
      <c r="AN220" s="500"/>
      <c r="AO220" s="500"/>
      <c r="AP220" s="500"/>
      <c r="AQ220" s="500"/>
      <c r="AR220" s="84"/>
      <c r="AS220" s="261">
        <v>678616.69</v>
      </c>
      <c r="AT220" s="262"/>
      <c r="AU220" s="262"/>
      <c r="AV220" s="262"/>
      <c r="AW220" s="262"/>
      <c r="AX220" s="262"/>
      <c r="AY220" s="262"/>
      <c r="AZ220" s="263"/>
      <c r="BA220" s="499"/>
      <c r="BB220" s="500"/>
      <c r="BC220" s="500"/>
      <c r="BD220" s="500"/>
      <c r="BE220" s="500"/>
      <c r="BF220" s="500"/>
      <c r="BG220" s="500"/>
      <c r="BH220" s="578"/>
      <c r="BI220" s="499"/>
      <c r="BJ220" s="500"/>
      <c r="BK220" s="500"/>
      <c r="BL220" s="500"/>
      <c r="BM220" s="500"/>
      <c r="BN220" s="500"/>
      <c r="BO220" s="500"/>
      <c r="BP220" s="578"/>
      <c r="BQ220" s="499"/>
      <c r="BR220" s="500"/>
      <c r="BS220" s="500"/>
      <c r="BT220" s="500"/>
      <c r="BU220" s="500"/>
      <c r="BV220" s="500"/>
      <c r="BW220" s="500"/>
      <c r="BX220" s="84"/>
      <c r="BY220" s="499"/>
      <c r="BZ220" s="500"/>
      <c r="CA220" s="500"/>
      <c r="CB220" s="500"/>
      <c r="CC220" s="500"/>
      <c r="CD220" s="500"/>
      <c r="CE220" s="500"/>
      <c r="CF220" s="84"/>
      <c r="CG220" s="261">
        <v>910</v>
      </c>
      <c r="CH220" s="262"/>
      <c r="CI220" s="262"/>
      <c r="CJ220" s="262"/>
      <c r="CK220" s="262"/>
      <c r="CL220" s="262"/>
      <c r="CM220" s="262"/>
      <c r="CN220" s="263"/>
      <c r="CO220" s="501">
        <f>CG220</f>
        <v>910</v>
      </c>
      <c r="CP220" s="500"/>
      <c r="CQ220" s="500"/>
      <c r="CR220" s="500"/>
      <c r="CS220" s="500"/>
      <c r="CT220" s="500"/>
      <c r="CU220" s="500"/>
      <c r="CV220" s="596"/>
    </row>
    <row r="221" spans="2:141">
      <c r="B221" s="246" t="s">
        <v>152</v>
      </c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8"/>
      <c r="S221" s="223" t="s">
        <v>153</v>
      </c>
      <c r="T221" s="224"/>
      <c r="U221" s="224"/>
      <c r="V221" s="225"/>
      <c r="W221" s="275" t="s">
        <v>83</v>
      </c>
      <c r="X221" s="276"/>
      <c r="Y221" s="276"/>
      <c r="Z221" s="276"/>
      <c r="AA221" s="276"/>
      <c r="AB221" s="276"/>
      <c r="AC221" s="276"/>
      <c r="AD221" s="276"/>
      <c r="AE221" s="276"/>
      <c r="AF221" s="276"/>
      <c r="AG221" s="276"/>
      <c r="AH221" s="276"/>
      <c r="AI221" s="277"/>
      <c r="AJ221" s="354"/>
      <c r="AK221" s="253"/>
      <c r="AL221" s="253"/>
      <c r="AM221" s="253"/>
      <c r="AN221" s="253"/>
      <c r="AO221" s="253"/>
      <c r="AP221" s="253"/>
      <c r="AQ221" s="253"/>
      <c r="AR221" s="254"/>
      <c r="AS221" s="354"/>
      <c r="AT221" s="253"/>
      <c r="AU221" s="253"/>
      <c r="AV221" s="253"/>
      <c r="AW221" s="253"/>
      <c r="AX221" s="253"/>
      <c r="AY221" s="253"/>
      <c r="AZ221" s="254"/>
      <c r="BA221" s="348"/>
      <c r="BB221" s="349"/>
      <c r="BC221" s="349"/>
      <c r="BD221" s="349"/>
      <c r="BE221" s="349"/>
      <c r="BF221" s="349"/>
      <c r="BG221" s="349"/>
      <c r="BH221" s="350"/>
      <c r="BI221" s="354"/>
      <c r="BJ221" s="253"/>
      <c r="BK221" s="253"/>
      <c r="BL221" s="253"/>
      <c r="BM221" s="253"/>
      <c r="BN221" s="253"/>
      <c r="BO221" s="253"/>
      <c r="BP221" s="254"/>
      <c r="BQ221" s="354"/>
      <c r="BR221" s="253"/>
      <c r="BS221" s="253"/>
      <c r="BT221" s="253"/>
      <c r="BU221" s="253"/>
      <c r="BV221" s="253"/>
      <c r="BW221" s="253"/>
      <c r="BX221" s="254"/>
      <c r="BY221" s="354"/>
      <c r="BZ221" s="253"/>
      <c r="CA221" s="253"/>
      <c r="CB221" s="253"/>
      <c r="CC221" s="253"/>
      <c r="CD221" s="253"/>
      <c r="CE221" s="253"/>
      <c r="CF221" s="254"/>
      <c r="CG221" s="354"/>
      <c r="CH221" s="253"/>
      <c r="CI221" s="253"/>
      <c r="CJ221" s="253"/>
      <c r="CK221" s="253"/>
      <c r="CL221" s="253"/>
      <c r="CM221" s="253"/>
      <c r="CN221" s="254"/>
      <c r="CO221" s="354"/>
      <c r="CP221" s="253"/>
      <c r="CQ221" s="253"/>
      <c r="CR221" s="253"/>
      <c r="CS221" s="253"/>
      <c r="CT221" s="253"/>
      <c r="CU221" s="253"/>
      <c r="CV221" s="594"/>
    </row>
    <row r="222" spans="2:141" ht="16.5" thickBot="1">
      <c r="B222" s="287" t="s">
        <v>151</v>
      </c>
      <c r="C222" s="288"/>
      <c r="D222" s="288"/>
      <c r="E222" s="288"/>
      <c r="F222" s="288"/>
      <c r="G222" s="288"/>
      <c r="H222" s="288"/>
      <c r="I222" s="288"/>
      <c r="J222" s="288"/>
      <c r="K222" s="288"/>
      <c r="L222" s="288"/>
      <c r="M222" s="288"/>
      <c r="N222" s="288"/>
      <c r="O222" s="288"/>
      <c r="P222" s="288"/>
      <c r="Q222" s="288"/>
      <c r="R222" s="289"/>
      <c r="S222" s="342"/>
      <c r="T222" s="343"/>
      <c r="U222" s="343"/>
      <c r="V222" s="344"/>
      <c r="W222" s="552"/>
      <c r="X222" s="553"/>
      <c r="Y222" s="553"/>
      <c r="Z222" s="553"/>
      <c r="AA222" s="553"/>
      <c r="AB222" s="553"/>
      <c r="AC222" s="553"/>
      <c r="AD222" s="553"/>
      <c r="AE222" s="553"/>
      <c r="AF222" s="553"/>
      <c r="AG222" s="553"/>
      <c r="AH222" s="553"/>
      <c r="AI222" s="554"/>
      <c r="AJ222" s="591"/>
      <c r="AK222" s="592"/>
      <c r="AL222" s="592"/>
      <c r="AM222" s="592"/>
      <c r="AN222" s="592"/>
      <c r="AO222" s="592"/>
      <c r="AP222" s="592"/>
      <c r="AQ222" s="592"/>
      <c r="AR222" s="593"/>
      <c r="AS222" s="591"/>
      <c r="AT222" s="592"/>
      <c r="AU222" s="592"/>
      <c r="AV222" s="592"/>
      <c r="AW222" s="592"/>
      <c r="AX222" s="592"/>
      <c r="AY222" s="592"/>
      <c r="AZ222" s="593"/>
      <c r="BA222" s="588"/>
      <c r="BB222" s="589"/>
      <c r="BC222" s="589"/>
      <c r="BD222" s="589"/>
      <c r="BE222" s="589"/>
      <c r="BF222" s="589"/>
      <c r="BG222" s="589"/>
      <c r="BH222" s="590"/>
      <c r="BI222" s="591"/>
      <c r="BJ222" s="592"/>
      <c r="BK222" s="592"/>
      <c r="BL222" s="592"/>
      <c r="BM222" s="592"/>
      <c r="BN222" s="592"/>
      <c r="BO222" s="592"/>
      <c r="BP222" s="593"/>
      <c r="BQ222" s="591"/>
      <c r="BR222" s="592"/>
      <c r="BS222" s="592"/>
      <c r="BT222" s="592"/>
      <c r="BU222" s="592"/>
      <c r="BV222" s="592"/>
      <c r="BW222" s="592"/>
      <c r="BX222" s="593"/>
      <c r="BY222" s="591"/>
      <c r="BZ222" s="592"/>
      <c r="CA222" s="592"/>
      <c r="CB222" s="592"/>
      <c r="CC222" s="592"/>
      <c r="CD222" s="592"/>
      <c r="CE222" s="592"/>
      <c r="CF222" s="593"/>
      <c r="CG222" s="591"/>
      <c r="CH222" s="592"/>
      <c r="CI222" s="592"/>
      <c r="CJ222" s="592"/>
      <c r="CK222" s="592"/>
      <c r="CL222" s="592"/>
      <c r="CM222" s="592"/>
      <c r="CN222" s="593"/>
      <c r="CO222" s="591"/>
      <c r="CP222" s="592"/>
      <c r="CQ222" s="592"/>
      <c r="CR222" s="592"/>
      <c r="CS222" s="592"/>
      <c r="CT222" s="592"/>
      <c r="CU222" s="592"/>
      <c r="CV222" s="595"/>
    </row>
    <row r="223" spans="2:141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53"/>
      <c r="T223" s="53"/>
      <c r="U223" s="53"/>
      <c r="V223" s="53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0"/>
      <c r="BB223" s="80"/>
      <c r="BC223" s="80"/>
      <c r="BD223" s="80"/>
      <c r="BE223" s="80"/>
      <c r="BF223" s="80"/>
      <c r="BG223" s="80"/>
      <c r="BH223" s="80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</row>
    <row r="224" spans="2:141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53"/>
      <c r="T224" s="53"/>
      <c r="U224" s="53"/>
      <c r="V224" s="53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0"/>
      <c r="BB224" s="80"/>
      <c r="BC224" s="80"/>
      <c r="BD224" s="80"/>
      <c r="BE224" s="80"/>
      <c r="BF224" s="80"/>
      <c r="BG224" s="80"/>
      <c r="BH224" s="80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</row>
    <row r="225" spans="1:101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2"/>
      <c r="BB225" s="52"/>
      <c r="BC225" s="52"/>
      <c r="BD225" s="52"/>
      <c r="BE225" s="52"/>
      <c r="BF225" s="52"/>
      <c r="BG225" s="52"/>
      <c r="BH225" s="52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</row>
    <row r="226" spans="1:101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2"/>
      <c r="BB226" s="52"/>
      <c r="BC226" s="52"/>
      <c r="BD226" s="52"/>
      <c r="BE226" s="52"/>
      <c r="BF226" s="52"/>
      <c r="BG226" s="52"/>
      <c r="BH226" s="52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</row>
    <row r="227" spans="1:101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2"/>
      <c r="BB227" s="52"/>
      <c r="BC227" s="52"/>
      <c r="BD227" s="52"/>
      <c r="BE227" s="52"/>
      <c r="BF227" s="52"/>
      <c r="BG227" s="52"/>
      <c r="BH227" s="52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</row>
    <row r="228" spans="1:101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2"/>
      <c r="BB228" s="52"/>
      <c r="BC228" s="52"/>
      <c r="BD228" s="52"/>
      <c r="BE228" s="52"/>
      <c r="BF228" s="52"/>
      <c r="BG228" s="52"/>
      <c r="BH228" s="52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</row>
    <row r="229" spans="1:101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2"/>
      <c r="BB229" s="52"/>
      <c r="BC229" s="52"/>
      <c r="BD229" s="52"/>
      <c r="BE229" s="52"/>
      <c r="BF229" s="52"/>
      <c r="BG229" s="52"/>
      <c r="BH229" s="52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</row>
    <row r="230" spans="1:101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2"/>
      <c r="BB230" s="52"/>
      <c r="BC230" s="52"/>
      <c r="BD230" s="52"/>
      <c r="BE230" s="52"/>
      <c r="BF230" s="52"/>
      <c r="BG230" s="52"/>
      <c r="BH230" s="52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</row>
    <row r="231" spans="1:101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2"/>
      <c r="BB231" s="52"/>
      <c r="BC231" s="52"/>
      <c r="BD231" s="52"/>
      <c r="BE231" s="52"/>
      <c r="BF231" s="52"/>
      <c r="BG231" s="52"/>
      <c r="BH231" s="52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</row>
    <row r="232" spans="1:101" ht="75.75" customHeight="1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2"/>
      <c r="BB232" s="52"/>
      <c r="BC232" s="52"/>
      <c r="BD232" s="52"/>
      <c r="BE232" s="52"/>
      <c r="BF232" s="52"/>
      <c r="BG232" s="52"/>
      <c r="BH232" s="52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</row>
    <row r="233" spans="1:101" ht="21.75" customHeight="1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2"/>
      <c r="BB233" s="52"/>
      <c r="BC233" s="52"/>
      <c r="BD233" s="52"/>
      <c r="BE233" s="52"/>
      <c r="BF233" s="52"/>
      <c r="BG233" s="52"/>
      <c r="BH233" s="52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237" t="s">
        <v>338</v>
      </c>
      <c r="CQ233" s="237"/>
      <c r="CR233" s="237"/>
      <c r="CS233" s="237"/>
      <c r="CT233" s="237"/>
      <c r="CU233" s="237"/>
      <c r="CV233" s="237"/>
      <c r="CW233" s="237"/>
    </row>
    <row r="234" spans="1:101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2"/>
      <c r="BB234" s="52"/>
      <c r="BC234" s="52"/>
      <c r="BD234" s="52"/>
      <c r="BE234" s="52"/>
      <c r="BF234" s="52"/>
      <c r="BG234" s="52"/>
      <c r="BH234" s="52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</row>
    <row r="235" spans="1:101" ht="27.75" customHeight="1">
      <c r="A235" s="141" t="s">
        <v>26</v>
      </c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141"/>
      <c r="AO235" s="141"/>
      <c r="AP235" s="141"/>
      <c r="AQ235" s="141"/>
      <c r="AR235" s="141"/>
      <c r="AS235" s="141"/>
      <c r="AT235" s="141"/>
      <c r="AU235" s="141"/>
      <c r="AV235" s="141"/>
      <c r="AW235" s="141"/>
      <c r="AX235" s="141"/>
      <c r="AY235" s="141"/>
      <c r="AZ235" s="141"/>
      <c r="BA235" s="141"/>
      <c r="BB235" s="141"/>
      <c r="BC235" s="141"/>
      <c r="BD235" s="141"/>
      <c r="BE235" s="141"/>
      <c r="BF235" s="141"/>
      <c r="BG235" s="141"/>
      <c r="BH235" s="141"/>
      <c r="BI235" s="141"/>
      <c r="BJ235" s="141"/>
      <c r="BK235" s="141"/>
      <c r="BL235" s="141"/>
      <c r="BM235" s="141"/>
      <c r="BN235" s="141"/>
      <c r="BO235" s="141"/>
      <c r="BP235" s="141"/>
      <c r="BQ235" s="141"/>
      <c r="BR235" s="141"/>
      <c r="BS235" s="141"/>
      <c r="BT235" s="141"/>
      <c r="BU235" s="141"/>
      <c r="BV235" s="141"/>
      <c r="BW235" s="141"/>
      <c r="BX235" s="141"/>
      <c r="BY235" s="141"/>
      <c r="BZ235" s="141"/>
      <c r="CA235" s="141"/>
      <c r="CB235" s="141"/>
      <c r="CC235" s="141"/>
      <c r="CD235" s="141"/>
      <c r="CE235" s="141"/>
      <c r="CF235" s="141"/>
      <c r="CG235" s="141"/>
      <c r="CH235" s="141"/>
      <c r="CI235" s="141"/>
      <c r="CJ235" s="141"/>
      <c r="CK235" s="141"/>
      <c r="CL235" s="141"/>
      <c r="CM235" s="141"/>
      <c r="CN235" s="141"/>
      <c r="CO235" s="141"/>
      <c r="CP235" s="141"/>
      <c r="CQ235" s="141"/>
      <c r="CR235" s="141"/>
      <c r="CS235" s="141"/>
      <c r="CT235" s="141"/>
      <c r="CU235" s="141"/>
      <c r="CV235" s="141"/>
      <c r="CW235" s="141"/>
    </row>
    <row r="236" spans="1:101" ht="18.75">
      <c r="A236" s="141" t="s">
        <v>339</v>
      </c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1"/>
      <c r="AO236" s="141"/>
      <c r="AP236" s="141"/>
      <c r="AQ236" s="141"/>
      <c r="AR236" s="141"/>
      <c r="AS236" s="141"/>
      <c r="AT236" s="141"/>
      <c r="AU236" s="141"/>
      <c r="AV236" s="141"/>
      <c r="AW236" s="141"/>
      <c r="AX236" s="141"/>
      <c r="AY236" s="141"/>
      <c r="AZ236" s="141"/>
      <c r="BA236" s="141"/>
      <c r="BB236" s="141"/>
      <c r="BC236" s="141"/>
      <c r="BD236" s="141"/>
      <c r="BE236" s="141"/>
      <c r="BF236" s="141"/>
      <c r="BG236" s="141"/>
      <c r="BH236" s="141"/>
      <c r="BI236" s="141"/>
      <c r="BJ236" s="141"/>
      <c r="BK236" s="141"/>
      <c r="BL236" s="141"/>
      <c r="BM236" s="141"/>
      <c r="BN236" s="141"/>
      <c r="BO236" s="141"/>
      <c r="BP236" s="141"/>
      <c r="BQ236" s="141"/>
      <c r="BR236" s="141"/>
      <c r="BS236" s="141"/>
      <c r="BT236" s="141"/>
      <c r="BU236" s="141"/>
      <c r="BV236" s="141"/>
      <c r="BW236" s="141"/>
      <c r="BX236" s="141"/>
      <c r="BY236" s="141"/>
      <c r="BZ236" s="141"/>
      <c r="CA236" s="141"/>
      <c r="CB236" s="141"/>
      <c r="CC236" s="141"/>
      <c r="CD236" s="141"/>
      <c r="CE236" s="141"/>
      <c r="CF236" s="141"/>
      <c r="CG236" s="141"/>
      <c r="CH236" s="141"/>
      <c r="CI236" s="141"/>
      <c r="CJ236" s="141"/>
      <c r="CK236" s="141"/>
      <c r="CL236" s="141"/>
      <c r="CM236" s="141"/>
      <c r="CN236" s="141"/>
      <c r="CO236" s="141"/>
      <c r="CP236" s="141"/>
      <c r="CQ236" s="141"/>
      <c r="CR236" s="141"/>
      <c r="CS236" s="141"/>
      <c r="CT236" s="141"/>
      <c r="CU236" s="141"/>
      <c r="CV236" s="141"/>
      <c r="CW236" s="141"/>
    </row>
    <row r="237" spans="1:101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2"/>
      <c r="BB237" s="52"/>
      <c r="BC237" s="52"/>
      <c r="BD237" s="52"/>
      <c r="BE237" s="52"/>
      <c r="BF237" s="52"/>
      <c r="BG237" s="52"/>
      <c r="BH237" s="52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</row>
    <row r="238" spans="1:101">
      <c r="B238" s="130" t="s">
        <v>27</v>
      </c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2"/>
      <c r="S238" s="130" t="s">
        <v>28</v>
      </c>
      <c r="T238" s="131"/>
      <c r="U238" s="131"/>
      <c r="V238" s="132"/>
      <c r="W238" s="130" t="s">
        <v>293</v>
      </c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2"/>
      <c r="AJ238" s="133" t="s">
        <v>29</v>
      </c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</row>
    <row r="239" spans="1:101">
      <c r="B239" s="135" t="s">
        <v>30</v>
      </c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7"/>
      <c r="S239" s="135" t="s">
        <v>31</v>
      </c>
      <c r="T239" s="136"/>
      <c r="U239" s="136"/>
      <c r="V239" s="137"/>
      <c r="W239" s="135" t="s">
        <v>294</v>
      </c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7"/>
      <c r="AJ239" s="130" t="s">
        <v>33</v>
      </c>
      <c r="AK239" s="131"/>
      <c r="AL239" s="131"/>
      <c r="AM239" s="131"/>
      <c r="AN239" s="131"/>
      <c r="AO239" s="131"/>
      <c r="AP239" s="131"/>
      <c r="AQ239" s="131"/>
      <c r="AR239" s="132"/>
      <c r="AS239" s="133" t="s">
        <v>9</v>
      </c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  <c r="CT239" s="134"/>
      <c r="CU239" s="134"/>
      <c r="CV239" s="134"/>
    </row>
    <row r="240" spans="1:101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7"/>
      <c r="S240" s="135" t="s">
        <v>34</v>
      </c>
      <c r="T240" s="136"/>
      <c r="U240" s="136"/>
      <c r="V240" s="137"/>
      <c r="W240" s="135" t="s">
        <v>32</v>
      </c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7"/>
      <c r="AJ240" s="135"/>
      <c r="AK240" s="136"/>
      <c r="AL240" s="136"/>
      <c r="AM240" s="136"/>
      <c r="AN240" s="136"/>
      <c r="AO240" s="136"/>
      <c r="AP240" s="136"/>
      <c r="AQ240" s="136"/>
      <c r="AR240" s="137"/>
      <c r="AS240" s="135" t="s">
        <v>36</v>
      </c>
      <c r="AT240" s="136"/>
      <c r="AU240" s="136"/>
      <c r="AV240" s="136"/>
      <c r="AW240" s="136"/>
      <c r="AX240" s="136"/>
      <c r="AY240" s="136"/>
      <c r="AZ240" s="137"/>
      <c r="BA240" s="135" t="s">
        <v>36</v>
      </c>
      <c r="BB240" s="136"/>
      <c r="BC240" s="136"/>
      <c r="BD240" s="136"/>
      <c r="BE240" s="136"/>
      <c r="BF240" s="136"/>
      <c r="BG240" s="136"/>
      <c r="BH240" s="137"/>
      <c r="BI240" s="135" t="s">
        <v>37</v>
      </c>
      <c r="BJ240" s="136"/>
      <c r="BK240" s="136"/>
      <c r="BL240" s="136"/>
      <c r="BM240" s="136"/>
      <c r="BN240" s="136"/>
      <c r="BO240" s="136"/>
      <c r="BP240" s="137"/>
      <c r="BQ240" s="130" t="s">
        <v>38</v>
      </c>
      <c r="BR240" s="131"/>
      <c r="BS240" s="131"/>
      <c r="BT240" s="131"/>
      <c r="BU240" s="131"/>
      <c r="BV240" s="131"/>
      <c r="BW240" s="131"/>
      <c r="BX240" s="132"/>
      <c r="BY240" s="130" t="s">
        <v>39</v>
      </c>
      <c r="BZ240" s="131"/>
      <c r="CA240" s="131"/>
      <c r="CB240" s="131"/>
      <c r="CC240" s="131"/>
      <c r="CD240" s="131"/>
      <c r="CE240" s="131"/>
      <c r="CF240" s="132"/>
      <c r="CG240" s="130" t="s">
        <v>40</v>
      </c>
      <c r="CH240" s="131"/>
      <c r="CI240" s="131"/>
      <c r="CJ240" s="131"/>
      <c r="CK240" s="131"/>
      <c r="CL240" s="131"/>
      <c r="CM240" s="131"/>
      <c r="CN240" s="131"/>
      <c r="CO240" s="131"/>
      <c r="CP240" s="131"/>
      <c r="CQ240" s="131"/>
      <c r="CR240" s="131"/>
      <c r="CS240" s="131"/>
      <c r="CT240" s="131"/>
      <c r="CU240" s="131"/>
      <c r="CV240" s="132"/>
    </row>
    <row r="241" spans="2:100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7"/>
      <c r="S241" s="135"/>
      <c r="T241" s="136"/>
      <c r="U241" s="136"/>
      <c r="V241" s="137"/>
      <c r="W241" s="135" t="s">
        <v>35</v>
      </c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7"/>
      <c r="AJ241" s="135"/>
      <c r="AK241" s="136"/>
      <c r="AL241" s="136"/>
      <c r="AM241" s="136"/>
      <c r="AN241" s="136"/>
      <c r="AO241" s="136"/>
      <c r="AP241" s="136"/>
      <c r="AQ241" s="136"/>
      <c r="AR241" s="137"/>
      <c r="AS241" s="135" t="s">
        <v>42</v>
      </c>
      <c r="AT241" s="136"/>
      <c r="AU241" s="136"/>
      <c r="AV241" s="136"/>
      <c r="AW241" s="136"/>
      <c r="AX241" s="136"/>
      <c r="AY241" s="136"/>
      <c r="AZ241" s="137"/>
      <c r="BA241" s="135" t="s">
        <v>42</v>
      </c>
      <c r="BB241" s="136"/>
      <c r="BC241" s="136"/>
      <c r="BD241" s="136"/>
      <c r="BE241" s="136"/>
      <c r="BF241" s="136"/>
      <c r="BG241" s="136"/>
      <c r="BH241" s="137"/>
      <c r="BI241" s="135" t="s">
        <v>43</v>
      </c>
      <c r="BJ241" s="136"/>
      <c r="BK241" s="136"/>
      <c r="BL241" s="136"/>
      <c r="BM241" s="136"/>
      <c r="BN241" s="136"/>
      <c r="BO241" s="136"/>
      <c r="BP241" s="137"/>
      <c r="BQ241" s="135" t="s">
        <v>277</v>
      </c>
      <c r="BR241" s="136"/>
      <c r="BS241" s="136"/>
      <c r="BT241" s="136"/>
      <c r="BU241" s="136"/>
      <c r="BV241" s="136"/>
      <c r="BW241" s="136"/>
      <c r="BX241" s="137"/>
      <c r="BY241" s="135" t="s">
        <v>44</v>
      </c>
      <c r="BZ241" s="136"/>
      <c r="CA241" s="136"/>
      <c r="CB241" s="136"/>
      <c r="CC241" s="136"/>
      <c r="CD241" s="136"/>
      <c r="CE241" s="136"/>
      <c r="CF241" s="137"/>
      <c r="CG241" s="135" t="s">
        <v>45</v>
      </c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7"/>
    </row>
    <row r="242" spans="2:100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7"/>
      <c r="S242" s="135"/>
      <c r="T242" s="136"/>
      <c r="U242" s="136"/>
      <c r="V242" s="137"/>
      <c r="W242" s="135" t="s">
        <v>41</v>
      </c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7"/>
      <c r="AJ242" s="135"/>
      <c r="AK242" s="136"/>
      <c r="AL242" s="136"/>
      <c r="AM242" s="136"/>
      <c r="AN242" s="136"/>
      <c r="AO242" s="136"/>
      <c r="AP242" s="136"/>
      <c r="AQ242" s="136"/>
      <c r="AR242" s="137"/>
      <c r="AS242" s="135" t="s">
        <v>46</v>
      </c>
      <c r="AT242" s="136"/>
      <c r="AU242" s="136"/>
      <c r="AV242" s="136"/>
      <c r="AW242" s="136"/>
      <c r="AX242" s="136"/>
      <c r="AY242" s="136"/>
      <c r="AZ242" s="137"/>
      <c r="BA242" s="135" t="s">
        <v>46</v>
      </c>
      <c r="BB242" s="136"/>
      <c r="BC242" s="136"/>
      <c r="BD242" s="136"/>
      <c r="BE242" s="136"/>
      <c r="BF242" s="136"/>
      <c r="BG242" s="136"/>
      <c r="BH242" s="137"/>
      <c r="BI242" s="135" t="s">
        <v>47</v>
      </c>
      <c r="BJ242" s="136"/>
      <c r="BK242" s="136"/>
      <c r="BL242" s="136"/>
      <c r="BM242" s="136"/>
      <c r="BN242" s="136"/>
      <c r="BO242" s="136"/>
      <c r="BP242" s="137"/>
      <c r="BQ242" s="151" t="s">
        <v>278</v>
      </c>
      <c r="BR242" s="152"/>
      <c r="BS242" s="152"/>
      <c r="BT242" s="152"/>
      <c r="BU242" s="152"/>
      <c r="BV242" s="152"/>
      <c r="BW242" s="152"/>
      <c r="BY242" s="135" t="s">
        <v>49</v>
      </c>
      <c r="BZ242" s="136"/>
      <c r="CA242" s="136"/>
      <c r="CB242" s="136"/>
      <c r="CC242" s="136"/>
      <c r="CD242" s="136"/>
      <c r="CE242" s="136"/>
      <c r="CF242" s="137"/>
      <c r="CG242" s="135" t="s">
        <v>50</v>
      </c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7"/>
    </row>
    <row r="243" spans="2:100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7"/>
      <c r="S243" s="135"/>
      <c r="T243" s="136"/>
      <c r="U243" s="136"/>
      <c r="V243" s="137"/>
      <c r="W243" s="135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7"/>
      <c r="AJ243" s="135"/>
      <c r="AK243" s="136"/>
      <c r="AL243" s="136"/>
      <c r="AM243" s="136"/>
      <c r="AN243" s="136"/>
      <c r="AO243" s="136"/>
      <c r="AP243" s="136"/>
      <c r="AQ243" s="136"/>
      <c r="AR243" s="137"/>
      <c r="AS243" s="135" t="s">
        <v>51</v>
      </c>
      <c r="AT243" s="136"/>
      <c r="AU243" s="136"/>
      <c r="AV243" s="136"/>
      <c r="AW243" s="136"/>
      <c r="AX243" s="136"/>
      <c r="AY243" s="136"/>
      <c r="AZ243" s="137"/>
      <c r="BA243" s="135" t="s">
        <v>51</v>
      </c>
      <c r="BB243" s="136"/>
      <c r="BC243" s="136"/>
      <c r="BD243" s="136"/>
      <c r="BE243" s="136"/>
      <c r="BF243" s="136"/>
      <c r="BG243" s="136"/>
      <c r="BH243" s="137"/>
      <c r="BI243" s="135" t="s">
        <v>52</v>
      </c>
      <c r="BJ243" s="136"/>
      <c r="BK243" s="136"/>
      <c r="BL243" s="136"/>
      <c r="BM243" s="136"/>
      <c r="BN243" s="136"/>
      <c r="BO243" s="136"/>
      <c r="BP243" s="137"/>
      <c r="BQ243" s="135" t="s">
        <v>48</v>
      </c>
      <c r="BR243" s="136"/>
      <c r="BS243" s="136"/>
      <c r="BT243" s="136"/>
      <c r="BU243" s="136"/>
      <c r="BV243" s="136"/>
      <c r="BW243" s="136"/>
      <c r="BX243" s="137"/>
      <c r="BY243" s="135" t="s">
        <v>54</v>
      </c>
      <c r="BZ243" s="136"/>
      <c r="CA243" s="136"/>
      <c r="CB243" s="136"/>
      <c r="CC243" s="136"/>
      <c r="CD243" s="136"/>
      <c r="CE243" s="136"/>
      <c r="CF243" s="137"/>
      <c r="CG243" s="148" t="s">
        <v>55</v>
      </c>
      <c r="CH243" s="149"/>
      <c r="CI243" s="149"/>
      <c r="CJ243" s="149"/>
      <c r="CK243" s="149"/>
      <c r="CL243" s="149"/>
      <c r="CM243" s="149"/>
      <c r="CN243" s="149"/>
      <c r="CO243" s="149"/>
      <c r="CP243" s="149"/>
      <c r="CQ243" s="149"/>
      <c r="CR243" s="149"/>
      <c r="CS243" s="149"/>
      <c r="CT243" s="149"/>
      <c r="CU243" s="149"/>
      <c r="CV243" s="150"/>
    </row>
    <row r="244" spans="2:100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7"/>
      <c r="S244" s="135"/>
      <c r="T244" s="136"/>
      <c r="U244" s="136"/>
      <c r="V244" s="137"/>
      <c r="W244" s="135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7"/>
      <c r="AJ244" s="135"/>
      <c r="AK244" s="136"/>
      <c r="AL244" s="136"/>
      <c r="AM244" s="136"/>
      <c r="AN244" s="136"/>
      <c r="AO244" s="136"/>
      <c r="AP244" s="136"/>
      <c r="AQ244" s="136"/>
      <c r="AR244" s="137"/>
      <c r="AS244" s="135" t="s">
        <v>56</v>
      </c>
      <c r="AT244" s="136"/>
      <c r="AU244" s="136"/>
      <c r="AV244" s="136"/>
      <c r="AW244" s="136"/>
      <c r="AX244" s="136"/>
      <c r="AY244" s="136"/>
      <c r="AZ244" s="137"/>
      <c r="BA244" s="135" t="s">
        <v>56</v>
      </c>
      <c r="BB244" s="136"/>
      <c r="BC244" s="136"/>
      <c r="BD244" s="136"/>
      <c r="BE244" s="136"/>
      <c r="BF244" s="136"/>
      <c r="BG244" s="136"/>
      <c r="BH244" s="137"/>
      <c r="BI244" s="135" t="s">
        <v>57</v>
      </c>
      <c r="BJ244" s="136"/>
      <c r="BK244" s="136"/>
      <c r="BL244" s="136"/>
      <c r="BM244" s="136"/>
      <c r="BN244" s="136"/>
      <c r="BO244" s="136"/>
      <c r="BP244" s="137"/>
      <c r="BQ244" s="135" t="s">
        <v>53</v>
      </c>
      <c r="BR244" s="136"/>
      <c r="BS244" s="136"/>
      <c r="BT244" s="136"/>
      <c r="BU244" s="136"/>
      <c r="BV244" s="136"/>
      <c r="BW244" s="136"/>
      <c r="BX244" s="137"/>
      <c r="BY244" s="135"/>
      <c r="BZ244" s="136"/>
      <c r="CA244" s="136"/>
      <c r="CB244" s="136"/>
      <c r="CC244" s="136"/>
      <c r="CD244" s="136"/>
      <c r="CE244" s="136"/>
      <c r="CF244" s="137"/>
      <c r="CG244" s="130" t="s">
        <v>33</v>
      </c>
      <c r="CH244" s="131"/>
      <c r="CI244" s="131"/>
      <c r="CJ244" s="131"/>
      <c r="CK244" s="131"/>
      <c r="CL244" s="131"/>
      <c r="CM244" s="131"/>
      <c r="CN244" s="132"/>
      <c r="CO244" s="130" t="s">
        <v>58</v>
      </c>
      <c r="CP244" s="131"/>
      <c r="CQ244" s="131"/>
      <c r="CR244" s="131"/>
      <c r="CS244" s="131"/>
      <c r="CT244" s="131"/>
      <c r="CU244" s="131"/>
      <c r="CV244" s="132"/>
    </row>
    <row r="245" spans="2:100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7"/>
      <c r="S245" s="135"/>
      <c r="T245" s="136"/>
      <c r="U245" s="136"/>
      <c r="V245" s="137"/>
      <c r="W245" s="135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7"/>
      <c r="AJ245" s="135"/>
      <c r="AK245" s="136"/>
      <c r="AL245" s="136"/>
      <c r="AM245" s="136"/>
      <c r="AN245" s="136"/>
      <c r="AO245" s="136"/>
      <c r="AP245" s="136"/>
      <c r="AQ245" s="136"/>
      <c r="AR245" s="137"/>
      <c r="AS245" s="135" t="s">
        <v>59</v>
      </c>
      <c r="AT245" s="136"/>
      <c r="AU245" s="136"/>
      <c r="AV245" s="136"/>
      <c r="AW245" s="136"/>
      <c r="AX245" s="136"/>
      <c r="AY245" s="136"/>
      <c r="AZ245" s="137"/>
      <c r="BA245" s="135" t="s">
        <v>60</v>
      </c>
      <c r="BB245" s="136"/>
      <c r="BC245" s="136"/>
      <c r="BD245" s="136"/>
      <c r="BE245" s="136"/>
      <c r="BF245" s="136"/>
      <c r="BG245" s="136"/>
      <c r="BH245" s="137"/>
      <c r="BI245" s="135" t="s">
        <v>61</v>
      </c>
      <c r="BJ245" s="136"/>
      <c r="BK245" s="136"/>
      <c r="BL245" s="136"/>
      <c r="BM245" s="136"/>
      <c r="BN245" s="136"/>
      <c r="BO245" s="136"/>
      <c r="BP245" s="137"/>
      <c r="BQ245" s="135"/>
      <c r="BR245" s="136"/>
      <c r="BS245" s="136"/>
      <c r="BT245" s="136"/>
      <c r="BU245" s="136"/>
      <c r="BV245" s="136"/>
      <c r="BW245" s="136"/>
      <c r="BX245" s="137"/>
      <c r="BY245" s="135"/>
      <c r="BZ245" s="136"/>
      <c r="CA245" s="136"/>
      <c r="CB245" s="136"/>
      <c r="CC245" s="136"/>
      <c r="CD245" s="136"/>
      <c r="CE245" s="136"/>
      <c r="CF245" s="137"/>
      <c r="CG245" s="135"/>
      <c r="CH245" s="136"/>
      <c r="CI245" s="136"/>
      <c r="CJ245" s="136"/>
      <c r="CK245" s="136"/>
      <c r="CL245" s="136"/>
      <c r="CM245" s="136"/>
      <c r="CN245" s="137"/>
      <c r="CO245" s="135" t="s">
        <v>62</v>
      </c>
      <c r="CP245" s="136"/>
      <c r="CQ245" s="136"/>
      <c r="CR245" s="136"/>
      <c r="CS245" s="136"/>
      <c r="CT245" s="136"/>
      <c r="CU245" s="136"/>
      <c r="CV245" s="137"/>
    </row>
    <row r="246" spans="2:100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7"/>
      <c r="S246" s="135"/>
      <c r="T246" s="136"/>
      <c r="U246" s="136"/>
      <c r="V246" s="137"/>
      <c r="W246" s="135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7"/>
      <c r="AJ246" s="135"/>
      <c r="AK246" s="136"/>
      <c r="AL246" s="136"/>
      <c r="AM246" s="136"/>
      <c r="AN246" s="136"/>
      <c r="AO246" s="136"/>
      <c r="AP246" s="136"/>
      <c r="AQ246" s="136"/>
      <c r="AR246" s="137"/>
      <c r="AS246" s="135" t="s">
        <v>63</v>
      </c>
      <c r="AT246" s="136"/>
      <c r="AU246" s="136"/>
      <c r="AV246" s="136"/>
      <c r="AW246" s="136"/>
      <c r="AX246" s="136"/>
      <c r="AY246" s="136"/>
      <c r="AZ246" s="137"/>
      <c r="BA246" s="135" t="s">
        <v>64</v>
      </c>
      <c r="BB246" s="136"/>
      <c r="BC246" s="136"/>
      <c r="BD246" s="136"/>
      <c r="BE246" s="136"/>
      <c r="BF246" s="136"/>
      <c r="BG246" s="136"/>
      <c r="BH246" s="137"/>
      <c r="BI246" s="135" t="s">
        <v>65</v>
      </c>
      <c r="BJ246" s="136"/>
      <c r="BK246" s="136"/>
      <c r="BL246" s="136"/>
      <c r="BM246" s="136"/>
      <c r="BN246" s="136"/>
      <c r="BO246" s="136"/>
      <c r="BP246" s="137"/>
      <c r="BQ246" s="135"/>
      <c r="BR246" s="136"/>
      <c r="BS246" s="136"/>
      <c r="BT246" s="136"/>
      <c r="BU246" s="136"/>
      <c r="BV246" s="136"/>
      <c r="BW246" s="136"/>
      <c r="BX246" s="137"/>
      <c r="BY246" s="135"/>
      <c r="BZ246" s="136"/>
      <c r="CA246" s="136"/>
      <c r="CB246" s="136"/>
      <c r="CC246" s="136"/>
      <c r="CD246" s="136"/>
      <c r="CE246" s="136"/>
      <c r="CF246" s="137"/>
      <c r="CG246" s="135"/>
      <c r="CH246" s="136"/>
      <c r="CI246" s="136"/>
      <c r="CJ246" s="136"/>
      <c r="CK246" s="136"/>
      <c r="CL246" s="136"/>
      <c r="CM246" s="136"/>
      <c r="CN246" s="137"/>
      <c r="CO246" s="135"/>
      <c r="CP246" s="136"/>
      <c r="CQ246" s="136"/>
      <c r="CR246" s="136"/>
      <c r="CS246" s="136"/>
      <c r="CT246" s="136"/>
      <c r="CU246" s="136"/>
      <c r="CV246" s="137"/>
    </row>
    <row r="247" spans="2:100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7"/>
      <c r="S247" s="135"/>
      <c r="T247" s="136"/>
      <c r="U247" s="136"/>
      <c r="V247" s="137"/>
      <c r="W247" s="135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7"/>
      <c r="AJ247" s="135"/>
      <c r="AK247" s="136"/>
      <c r="AL247" s="136"/>
      <c r="AM247" s="136"/>
      <c r="AN247" s="136"/>
      <c r="AO247" s="136"/>
      <c r="AP247" s="136"/>
      <c r="AQ247" s="136"/>
      <c r="AR247" s="137"/>
      <c r="AS247" s="135" t="s">
        <v>66</v>
      </c>
      <c r="AT247" s="136"/>
      <c r="AU247" s="136"/>
      <c r="AV247" s="136"/>
      <c r="AW247" s="136"/>
      <c r="AX247" s="136"/>
      <c r="AY247" s="136"/>
      <c r="AZ247" s="137"/>
      <c r="BA247" s="135" t="s">
        <v>67</v>
      </c>
      <c r="BB247" s="136"/>
      <c r="BC247" s="136"/>
      <c r="BD247" s="136"/>
      <c r="BE247" s="136"/>
      <c r="BF247" s="136"/>
      <c r="BG247" s="136"/>
      <c r="BH247" s="137"/>
      <c r="BI247" s="135" t="s">
        <v>68</v>
      </c>
      <c r="BJ247" s="136"/>
      <c r="BK247" s="136"/>
      <c r="BL247" s="136"/>
      <c r="BM247" s="136"/>
      <c r="BN247" s="136"/>
      <c r="BO247" s="136"/>
      <c r="BP247" s="137"/>
      <c r="BQ247" s="135"/>
      <c r="BR247" s="136"/>
      <c r="BS247" s="136"/>
      <c r="BT247" s="136"/>
      <c r="BU247" s="136"/>
      <c r="BV247" s="136"/>
      <c r="BW247" s="136"/>
      <c r="BX247" s="137"/>
      <c r="BY247" s="135"/>
      <c r="BZ247" s="136"/>
      <c r="CA247" s="136"/>
      <c r="CB247" s="136"/>
      <c r="CC247" s="136"/>
      <c r="CD247" s="136"/>
      <c r="CE247" s="136"/>
      <c r="CF247" s="137"/>
      <c r="CG247" s="135"/>
      <c r="CH247" s="136"/>
      <c r="CI247" s="136"/>
      <c r="CJ247" s="136"/>
      <c r="CK247" s="136"/>
      <c r="CL247" s="136"/>
      <c r="CM247" s="136"/>
      <c r="CN247" s="137"/>
      <c r="CO247" s="135"/>
      <c r="CP247" s="136"/>
      <c r="CQ247" s="136"/>
      <c r="CR247" s="136"/>
      <c r="CS247" s="136"/>
      <c r="CT247" s="136"/>
      <c r="CU247" s="136"/>
      <c r="CV247" s="137"/>
    </row>
    <row r="248" spans="2:100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7"/>
      <c r="S248" s="135"/>
      <c r="T248" s="136"/>
      <c r="U248" s="136"/>
      <c r="V248" s="137"/>
      <c r="W248" s="135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7"/>
      <c r="AJ248" s="135"/>
      <c r="AK248" s="136"/>
      <c r="AL248" s="136"/>
      <c r="AM248" s="136"/>
      <c r="AN248" s="136"/>
      <c r="AO248" s="136"/>
      <c r="AP248" s="136"/>
      <c r="AQ248" s="136"/>
      <c r="AR248" s="137"/>
      <c r="AS248" s="135" t="s">
        <v>69</v>
      </c>
      <c r="AT248" s="136"/>
      <c r="AU248" s="136"/>
      <c r="AV248" s="136"/>
      <c r="AW248" s="136"/>
      <c r="AX248" s="136"/>
      <c r="AY248" s="136"/>
      <c r="AZ248" s="137"/>
      <c r="BA248" s="135" t="s">
        <v>70</v>
      </c>
      <c r="BB248" s="136"/>
      <c r="BC248" s="136"/>
      <c r="BD248" s="136"/>
      <c r="BE248" s="136"/>
      <c r="BF248" s="136"/>
      <c r="BG248" s="136"/>
      <c r="BH248" s="137"/>
      <c r="BI248" s="135" t="s">
        <v>35</v>
      </c>
      <c r="BJ248" s="136"/>
      <c r="BK248" s="136"/>
      <c r="BL248" s="136"/>
      <c r="BM248" s="136"/>
      <c r="BN248" s="136"/>
      <c r="BO248" s="136"/>
      <c r="BP248" s="137"/>
      <c r="BQ248" s="135"/>
      <c r="BR248" s="136"/>
      <c r="BS248" s="136"/>
      <c r="BT248" s="136"/>
      <c r="BU248" s="136"/>
      <c r="BV248" s="136"/>
      <c r="BW248" s="136"/>
      <c r="BX248" s="137"/>
      <c r="BY248" s="135"/>
      <c r="BZ248" s="136"/>
      <c r="CA248" s="136"/>
      <c r="CB248" s="136"/>
      <c r="CC248" s="136"/>
      <c r="CD248" s="136"/>
      <c r="CE248" s="136"/>
      <c r="CF248" s="137"/>
      <c r="CG248" s="135"/>
      <c r="CH248" s="136"/>
      <c r="CI248" s="136"/>
      <c r="CJ248" s="136"/>
      <c r="CK248" s="136"/>
      <c r="CL248" s="136"/>
      <c r="CM248" s="136"/>
      <c r="CN248" s="137"/>
      <c r="CO248" s="135"/>
      <c r="CP248" s="136"/>
      <c r="CQ248" s="136"/>
      <c r="CR248" s="136"/>
      <c r="CS248" s="136"/>
      <c r="CT248" s="136"/>
      <c r="CU248" s="136"/>
      <c r="CV248" s="137"/>
    </row>
    <row r="249" spans="2:100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7"/>
      <c r="S249" s="135"/>
      <c r="T249" s="136"/>
      <c r="U249" s="136"/>
      <c r="V249" s="137"/>
      <c r="W249" s="135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7"/>
      <c r="AJ249" s="135"/>
      <c r="AK249" s="136"/>
      <c r="AL249" s="136"/>
      <c r="AM249" s="136"/>
      <c r="AN249" s="136"/>
      <c r="AO249" s="136"/>
      <c r="AP249" s="136"/>
      <c r="AQ249" s="136"/>
      <c r="AR249" s="137"/>
      <c r="AS249" s="135" t="s">
        <v>71</v>
      </c>
      <c r="AT249" s="136"/>
      <c r="AU249" s="136"/>
      <c r="AV249" s="136"/>
      <c r="AW249" s="136"/>
      <c r="AX249" s="136"/>
      <c r="AY249" s="136"/>
      <c r="AZ249" s="137"/>
      <c r="BA249" s="135" t="s">
        <v>72</v>
      </c>
      <c r="BB249" s="136"/>
      <c r="BC249" s="136"/>
      <c r="BD249" s="136"/>
      <c r="BE249" s="136"/>
      <c r="BF249" s="136"/>
      <c r="BG249" s="136"/>
      <c r="BH249" s="137"/>
      <c r="BI249" s="135" t="s">
        <v>41</v>
      </c>
      <c r="BJ249" s="136"/>
      <c r="BK249" s="136"/>
      <c r="BL249" s="136"/>
      <c r="BM249" s="136"/>
      <c r="BN249" s="136"/>
      <c r="BO249" s="136"/>
      <c r="BP249" s="137"/>
      <c r="BQ249" s="135"/>
      <c r="BR249" s="136"/>
      <c r="BS249" s="136"/>
      <c r="BT249" s="136"/>
      <c r="BU249" s="136"/>
      <c r="BV249" s="136"/>
      <c r="BW249" s="136"/>
      <c r="BX249" s="137"/>
      <c r="BY249" s="135"/>
      <c r="BZ249" s="136"/>
      <c r="CA249" s="136"/>
      <c r="CB249" s="136"/>
      <c r="CC249" s="136"/>
      <c r="CD249" s="136"/>
      <c r="CE249" s="136"/>
      <c r="CF249" s="137"/>
      <c r="CG249" s="135"/>
      <c r="CH249" s="136"/>
      <c r="CI249" s="136"/>
      <c r="CJ249" s="136"/>
      <c r="CK249" s="136"/>
      <c r="CL249" s="136"/>
      <c r="CM249" s="136"/>
      <c r="CN249" s="137"/>
      <c r="CO249" s="135"/>
      <c r="CP249" s="136"/>
      <c r="CQ249" s="136"/>
      <c r="CR249" s="136"/>
      <c r="CS249" s="136"/>
      <c r="CT249" s="136"/>
      <c r="CU249" s="136"/>
      <c r="CV249" s="137"/>
    </row>
    <row r="250" spans="2:100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7"/>
      <c r="S250" s="135"/>
      <c r="T250" s="136"/>
      <c r="U250" s="136"/>
      <c r="V250" s="137"/>
      <c r="W250" s="135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7"/>
      <c r="AJ250" s="135"/>
      <c r="AK250" s="136"/>
      <c r="AL250" s="136"/>
      <c r="AM250" s="136"/>
      <c r="AN250" s="136"/>
      <c r="AO250" s="136"/>
      <c r="AP250" s="136"/>
      <c r="AQ250" s="136"/>
      <c r="AR250" s="137"/>
      <c r="AS250" s="135" t="s">
        <v>73</v>
      </c>
      <c r="AT250" s="136"/>
      <c r="AU250" s="136"/>
      <c r="AV250" s="136"/>
      <c r="AW250" s="136"/>
      <c r="AX250" s="136"/>
      <c r="AY250" s="136"/>
      <c r="AZ250" s="137"/>
      <c r="BA250" s="135" t="s">
        <v>74</v>
      </c>
      <c r="BB250" s="136"/>
      <c r="BC250" s="136"/>
      <c r="BD250" s="136"/>
      <c r="BE250" s="136"/>
      <c r="BF250" s="136"/>
      <c r="BG250" s="136"/>
      <c r="BH250" s="137"/>
      <c r="BI250" s="135"/>
      <c r="BJ250" s="136"/>
      <c r="BK250" s="136"/>
      <c r="BL250" s="136"/>
      <c r="BM250" s="136"/>
      <c r="BN250" s="136"/>
      <c r="BO250" s="136"/>
      <c r="BP250" s="137"/>
      <c r="BQ250" s="135"/>
      <c r="BR250" s="136"/>
      <c r="BS250" s="136"/>
      <c r="BT250" s="136"/>
      <c r="BU250" s="136"/>
      <c r="BV250" s="136"/>
      <c r="BW250" s="136"/>
      <c r="BX250" s="137"/>
      <c r="BY250" s="135"/>
      <c r="BZ250" s="136"/>
      <c r="CA250" s="136"/>
      <c r="CB250" s="136"/>
      <c r="CC250" s="136"/>
      <c r="CD250" s="136"/>
      <c r="CE250" s="136"/>
      <c r="CF250" s="137"/>
      <c r="CG250" s="135"/>
      <c r="CH250" s="136"/>
      <c r="CI250" s="136"/>
      <c r="CJ250" s="136"/>
      <c r="CK250" s="136"/>
      <c r="CL250" s="136"/>
      <c r="CM250" s="136"/>
      <c r="CN250" s="137"/>
      <c r="CO250" s="135"/>
      <c r="CP250" s="136"/>
      <c r="CQ250" s="136"/>
      <c r="CR250" s="136"/>
      <c r="CS250" s="136"/>
      <c r="CT250" s="136"/>
      <c r="CU250" s="136"/>
      <c r="CV250" s="137"/>
    </row>
    <row r="251" spans="2:100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7"/>
      <c r="S251" s="135"/>
      <c r="T251" s="136"/>
      <c r="U251" s="136"/>
      <c r="V251" s="137"/>
      <c r="W251" s="135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7"/>
      <c r="AJ251" s="135"/>
      <c r="AK251" s="136"/>
      <c r="AL251" s="136"/>
      <c r="AM251" s="136"/>
      <c r="AN251" s="136"/>
      <c r="AO251" s="136"/>
      <c r="AP251" s="136"/>
      <c r="AQ251" s="136"/>
      <c r="AR251" s="137"/>
      <c r="AS251" s="135" t="s">
        <v>75</v>
      </c>
      <c r="AT251" s="136"/>
      <c r="AU251" s="136"/>
      <c r="AV251" s="136"/>
      <c r="AW251" s="136"/>
      <c r="AX251" s="136"/>
      <c r="AY251" s="136"/>
      <c r="AZ251" s="137"/>
      <c r="BA251" s="135" t="s">
        <v>76</v>
      </c>
      <c r="BB251" s="136"/>
      <c r="BC251" s="136"/>
      <c r="BD251" s="136"/>
      <c r="BE251" s="136"/>
      <c r="BF251" s="136"/>
      <c r="BG251" s="136"/>
      <c r="BH251" s="137"/>
      <c r="BI251" s="135"/>
      <c r="BJ251" s="136"/>
      <c r="BK251" s="136"/>
      <c r="BL251" s="136"/>
      <c r="BM251" s="136"/>
      <c r="BN251" s="136"/>
      <c r="BO251" s="136"/>
      <c r="BP251" s="137"/>
      <c r="BQ251" s="135"/>
      <c r="BR251" s="136"/>
      <c r="BS251" s="136"/>
      <c r="BT251" s="136"/>
      <c r="BU251" s="136"/>
      <c r="BV251" s="136"/>
      <c r="BW251" s="136"/>
      <c r="BX251" s="137"/>
      <c r="BY251" s="135"/>
      <c r="BZ251" s="136"/>
      <c r="CA251" s="136"/>
      <c r="CB251" s="136"/>
      <c r="CC251" s="136"/>
      <c r="CD251" s="136"/>
      <c r="CE251" s="136"/>
      <c r="CF251" s="137"/>
      <c r="CG251" s="135"/>
      <c r="CH251" s="136"/>
      <c r="CI251" s="136"/>
      <c r="CJ251" s="136"/>
      <c r="CK251" s="136"/>
      <c r="CL251" s="136"/>
      <c r="CM251" s="136"/>
      <c r="CN251" s="137"/>
      <c r="CO251" s="135"/>
      <c r="CP251" s="136"/>
      <c r="CQ251" s="136"/>
      <c r="CR251" s="136"/>
      <c r="CS251" s="136"/>
      <c r="CT251" s="136"/>
      <c r="CU251" s="136"/>
      <c r="CV251" s="137"/>
    </row>
    <row r="252" spans="2:100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7"/>
      <c r="S252" s="135"/>
      <c r="T252" s="136"/>
      <c r="U252" s="136"/>
      <c r="V252" s="137"/>
      <c r="W252" s="135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7"/>
      <c r="AJ252" s="135"/>
      <c r="AK252" s="136"/>
      <c r="AL252" s="136"/>
      <c r="AM252" s="136"/>
      <c r="AN252" s="136"/>
      <c r="AO252" s="136"/>
      <c r="AP252" s="136"/>
      <c r="AQ252" s="136"/>
      <c r="AR252" s="137"/>
      <c r="AS252" s="135" t="s">
        <v>35</v>
      </c>
      <c r="AT252" s="136"/>
      <c r="AU252" s="136"/>
      <c r="AV252" s="136"/>
      <c r="AW252" s="136"/>
      <c r="AX252" s="136"/>
      <c r="AY252" s="136"/>
      <c r="AZ252" s="137"/>
      <c r="BA252" s="135" t="s">
        <v>77</v>
      </c>
      <c r="BB252" s="136"/>
      <c r="BC252" s="136"/>
      <c r="BD252" s="136"/>
      <c r="BE252" s="136"/>
      <c r="BF252" s="136"/>
      <c r="BG252" s="136"/>
      <c r="BH252" s="137"/>
      <c r="BI252" s="135"/>
      <c r="BJ252" s="136"/>
      <c r="BK252" s="136"/>
      <c r="BL252" s="136"/>
      <c r="BM252" s="136"/>
      <c r="BN252" s="136"/>
      <c r="BO252" s="136"/>
      <c r="BP252" s="137"/>
      <c r="BQ252" s="135"/>
      <c r="BR252" s="136"/>
      <c r="BS252" s="136"/>
      <c r="BT252" s="136"/>
      <c r="BU252" s="136"/>
      <c r="BV252" s="136"/>
      <c r="BW252" s="136"/>
      <c r="BX252" s="137"/>
      <c r="BY252" s="135"/>
      <c r="BZ252" s="136"/>
      <c r="CA252" s="136"/>
      <c r="CB252" s="136"/>
      <c r="CC252" s="136"/>
      <c r="CD252" s="136"/>
      <c r="CE252" s="136"/>
      <c r="CF252" s="137"/>
      <c r="CG252" s="135"/>
      <c r="CH252" s="136"/>
      <c r="CI252" s="136"/>
      <c r="CJ252" s="136"/>
      <c r="CK252" s="136"/>
      <c r="CL252" s="136"/>
      <c r="CM252" s="136"/>
      <c r="CN252" s="137"/>
      <c r="CO252" s="135"/>
      <c r="CP252" s="136"/>
      <c r="CQ252" s="136"/>
      <c r="CR252" s="136"/>
      <c r="CS252" s="136"/>
      <c r="CT252" s="136"/>
      <c r="CU252" s="136"/>
      <c r="CV252" s="137"/>
    </row>
    <row r="253" spans="2:100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7"/>
      <c r="S253" s="135"/>
      <c r="T253" s="136"/>
      <c r="U253" s="136"/>
      <c r="V253" s="137"/>
      <c r="W253" s="135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7"/>
      <c r="AJ253" s="135"/>
      <c r="AK253" s="136"/>
      <c r="AL253" s="136"/>
      <c r="AM253" s="136"/>
      <c r="AN253" s="136"/>
      <c r="AO253" s="136"/>
      <c r="AP253" s="136"/>
      <c r="AQ253" s="136"/>
      <c r="AR253" s="137"/>
      <c r="AS253" s="135" t="s">
        <v>41</v>
      </c>
      <c r="AT253" s="136"/>
      <c r="AU253" s="136"/>
      <c r="AV253" s="136"/>
      <c r="AW253" s="136"/>
      <c r="AX253" s="136"/>
      <c r="AY253" s="136"/>
      <c r="AZ253" s="137"/>
      <c r="BA253" s="135"/>
      <c r="BB253" s="136"/>
      <c r="BC253" s="136"/>
      <c r="BD253" s="136"/>
      <c r="BE253" s="136"/>
      <c r="BF253" s="136"/>
      <c r="BG253" s="136"/>
      <c r="BH253" s="137"/>
      <c r="BI253" s="135"/>
      <c r="BJ253" s="136"/>
      <c r="BK253" s="136"/>
      <c r="BL253" s="136"/>
      <c r="BM253" s="136"/>
      <c r="BN253" s="136"/>
      <c r="BO253" s="136"/>
      <c r="BP253" s="137"/>
      <c r="BQ253" s="135"/>
      <c r="BR253" s="136"/>
      <c r="BS253" s="136"/>
      <c r="BT253" s="136"/>
      <c r="BU253" s="136"/>
      <c r="BV253" s="136"/>
      <c r="BW253" s="136"/>
      <c r="BX253" s="137"/>
      <c r="BY253" s="135"/>
      <c r="BZ253" s="136"/>
      <c r="CA253" s="136"/>
      <c r="CB253" s="136"/>
      <c r="CC253" s="136"/>
      <c r="CD253" s="136"/>
      <c r="CE253" s="136"/>
      <c r="CF253" s="137"/>
      <c r="CG253" s="135"/>
      <c r="CH253" s="136"/>
      <c r="CI253" s="136"/>
      <c r="CJ253" s="136"/>
      <c r="CK253" s="136"/>
      <c r="CL253" s="136"/>
      <c r="CM253" s="136"/>
      <c r="CN253" s="137"/>
      <c r="CO253" s="135"/>
      <c r="CP253" s="136"/>
      <c r="CQ253" s="136"/>
      <c r="CR253" s="136"/>
      <c r="CS253" s="136"/>
      <c r="CT253" s="136"/>
      <c r="CU253" s="136"/>
      <c r="CV253" s="137"/>
    </row>
    <row r="254" spans="2:100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7"/>
      <c r="S254" s="135"/>
      <c r="T254" s="136"/>
      <c r="U254" s="136"/>
      <c r="V254" s="137"/>
      <c r="W254" s="135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7"/>
      <c r="AJ254" s="135"/>
      <c r="AK254" s="136"/>
      <c r="AL254" s="136"/>
      <c r="AM254" s="136"/>
      <c r="AN254" s="136"/>
      <c r="AO254" s="136"/>
      <c r="AP254" s="136"/>
      <c r="AQ254" s="136"/>
      <c r="AR254" s="137"/>
      <c r="AS254" s="153" t="s">
        <v>78</v>
      </c>
      <c r="AT254" s="154"/>
      <c r="AU254" s="154"/>
      <c r="AV254" s="154"/>
      <c r="AW254" s="154"/>
      <c r="AX254" s="154"/>
      <c r="AY254" s="154"/>
      <c r="AZ254" s="155"/>
      <c r="BA254" s="135"/>
      <c r="BB254" s="136"/>
      <c r="BC254" s="136"/>
      <c r="BD254" s="136"/>
      <c r="BE254" s="136"/>
      <c r="BF254" s="136"/>
      <c r="BG254" s="136"/>
      <c r="BH254" s="137"/>
      <c r="BI254" s="135"/>
      <c r="BJ254" s="136"/>
      <c r="BK254" s="136"/>
      <c r="BL254" s="136"/>
      <c r="BM254" s="136"/>
      <c r="BN254" s="136"/>
      <c r="BO254" s="136"/>
      <c r="BP254" s="137"/>
      <c r="BQ254" s="135"/>
      <c r="BR254" s="136"/>
      <c r="BS254" s="136"/>
      <c r="BT254" s="136"/>
      <c r="BU254" s="136"/>
      <c r="BV254" s="136"/>
      <c r="BW254" s="136"/>
      <c r="BX254" s="137"/>
      <c r="BY254" s="135"/>
      <c r="BZ254" s="136"/>
      <c r="CA254" s="136"/>
      <c r="CB254" s="136"/>
      <c r="CC254" s="136"/>
      <c r="CD254" s="136"/>
      <c r="CE254" s="136"/>
      <c r="CF254" s="137"/>
      <c r="CG254" s="135"/>
      <c r="CH254" s="136"/>
      <c r="CI254" s="136"/>
      <c r="CJ254" s="136"/>
      <c r="CK254" s="136"/>
      <c r="CL254" s="136"/>
      <c r="CM254" s="136"/>
      <c r="CN254" s="137"/>
      <c r="CO254" s="135"/>
      <c r="CP254" s="136"/>
      <c r="CQ254" s="136"/>
      <c r="CR254" s="136"/>
      <c r="CS254" s="136"/>
      <c r="CT254" s="136"/>
      <c r="CU254" s="136"/>
      <c r="CV254" s="137"/>
    </row>
    <row r="255" spans="2:100"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50"/>
      <c r="S255" s="135"/>
      <c r="T255" s="136"/>
      <c r="U255" s="136"/>
      <c r="V255" s="137"/>
      <c r="W255" s="135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7"/>
      <c r="AJ255" s="135"/>
      <c r="AK255" s="136"/>
      <c r="AL255" s="136"/>
      <c r="AM255" s="136"/>
      <c r="AN255" s="136"/>
      <c r="AO255" s="136"/>
      <c r="AP255" s="136"/>
      <c r="AQ255" s="136"/>
      <c r="AR255" s="137"/>
      <c r="AS255" s="153" t="s">
        <v>79</v>
      </c>
      <c r="AT255" s="154"/>
      <c r="AU255" s="154"/>
      <c r="AV255" s="154"/>
      <c r="AW255" s="154"/>
      <c r="AX255" s="154"/>
      <c r="AY255" s="154"/>
      <c r="AZ255" s="155"/>
      <c r="BA255" s="135"/>
      <c r="BB255" s="136"/>
      <c r="BC255" s="136"/>
      <c r="BD255" s="136"/>
      <c r="BE255" s="136"/>
      <c r="BF255" s="136"/>
      <c r="BG255" s="136"/>
      <c r="BH255" s="137"/>
      <c r="BI255" s="135"/>
      <c r="BJ255" s="136"/>
      <c r="BK255" s="136"/>
      <c r="BL255" s="136"/>
      <c r="BM255" s="136"/>
      <c r="BN255" s="136"/>
      <c r="BO255" s="136"/>
      <c r="BP255" s="137"/>
      <c r="BQ255" s="135"/>
      <c r="BR255" s="136"/>
      <c r="BS255" s="136"/>
      <c r="BT255" s="136"/>
      <c r="BU255" s="136"/>
      <c r="BV255" s="136"/>
      <c r="BW255" s="136"/>
      <c r="BX255" s="137"/>
      <c r="BY255" s="135"/>
      <c r="BZ255" s="136"/>
      <c r="CA255" s="136"/>
      <c r="CB255" s="136"/>
      <c r="CC255" s="136"/>
      <c r="CD255" s="136"/>
      <c r="CE255" s="136"/>
      <c r="CF255" s="137"/>
      <c r="CG255" s="135"/>
      <c r="CH255" s="136"/>
      <c r="CI255" s="136"/>
      <c r="CJ255" s="136"/>
      <c r="CK255" s="136"/>
      <c r="CL255" s="136"/>
      <c r="CM255" s="136"/>
      <c r="CN255" s="137"/>
      <c r="CO255" s="135"/>
      <c r="CP255" s="136"/>
      <c r="CQ255" s="136"/>
      <c r="CR255" s="136"/>
      <c r="CS255" s="136"/>
      <c r="CT255" s="136"/>
      <c r="CU255" s="136"/>
      <c r="CV255" s="137"/>
    </row>
    <row r="256" spans="2:100" ht="16.5" thickBot="1">
      <c r="B256" s="133">
        <v>1</v>
      </c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200"/>
      <c r="S256" s="130">
        <v>2</v>
      </c>
      <c r="T256" s="131"/>
      <c r="U256" s="131"/>
      <c r="V256" s="132"/>
      <c r="W256" s="130">
        <v>3</v>
      </c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2"/>
      <c r="AJ256" s="130">
        <v>4</v>
      </c>
      <c r="AK256" s="131"/>
      <c r="AL256" s="131"/>
      <c r="AM256" s="131"/>
      <c r="AN256" s="131"/>
      <c r="AO256" s="131"/>
      <c r="AP256" s="131"/>
      <c r="AQ256" s="131"/>
      <c r="AR256" s="132"/>
      <c r="AS256" s="130">
        <v>5</v>
      </c>
      <c r="AT256" s="131"/>
      <c r="AU256" s="131"/>
      <c r="AV256" s="131"/>
      <c r="AW256" s="131"/>
      <c r="AX256" s="131"/>
      <c r="AY256" s="131"/>
      <c r="AZ256" s="132"/>
      <c r="BA256" s="197" t="s">
        <v>80</v>
      </c>
      <c r="BB256" s="198"/>
      <c r="BC256" s="198"/>
      <c r="BD256" s="198"/>
      <c r="BE256" s="198"/>
      <c r="BF256" s="198"/>
      <c r="BG256" s="198"/>
      <c r="BH256" s="199"/>
      <c r="BI256" s="130">
        <v>6</v>
      </c>
      <c r="BJ256" s="131"/>
      <c r="BK256" s="131"/>
      <c r="BL256" s="131"/>
      <c r="BM256" s="131"/>
      <c r="BN256" s="131"/>
      <c r="BO256" s="131"/>
      <c r="BP256" s="132"/>
      <c r="BQ256" s="130">
        <v>7</v>
      </c>
      <c r="BR256" s="131"/>
      <c r="BS256" s="131"/>
      <c r="BT256" s="131"/>
      <c r="BU256" s="131"/>
      <c r="BV256" s="131"/>
      <c r="BW256" s="131"/>
      <c r="BX256" s="132"/>
      <c r="BY256" s="130">
        <v>8</v>
      </c>
      <c r="BZ256" s="131"/>
      <c r="CA256" s="131"/>
      <c r="CB256" s="131"/>
      <c r="CC256" s="131"/>
      <c r="CD256" s="131"/>
      <c r="CE256" s="131"/>
      <c r="CF256" s="132"/>
      <c r="CG256" s="156">
        <v>9</v>
      </c>
      <c r="CH256" s="157"/>
      <c r="CI256" s="157"/>
      <c r="CJ256" s="157"/>
      <c r="CK256" s="157"/>
      <c r="CL256" s="157"/>
      <c r="CM256" s="157"/>
      <c r="CN256" s="158"/>
      <c r="CO256" s="156">
        <v>10</v>
      </c>
      <c r="CP256" s="157"/>
      <c r="CQ256" s="157"/>
      <c r="CR256" s="157"/>
      <c r="CS256" s="157"/>
      <c r="CT256" s="157"/>
      <c r="CU256" s="157"/>
      <c r="CV256" s="158"/>
    </row>
    <row r="257" spans="2:100">
      <c r="B257" s="227" t="s">
        <v>81</v>
      </c>
      <c r="C257" s="228"/>
      <c r="D257" s="228"/>
      <c r="E257" s="228"/>
      <c r="F257" s="228"/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228"/>
      <c r="R257" s="229"/>
      <c r="S257" s="159" t="s">
        <v>82</v>
      </c>
      <c r="T257" s="160"/>
      <c r="U257" s="160"/>
      <c r="V257" s="161"/>
      <c r="W257" s="165" t="s">
        <v>83</v>
      </c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1"/>
      <c r="AJ257" s="167">
        <f>AJ262+AJ273</f>
        <v>6945500</v>
      </c>
      <c r="AK257" s="168"/>
      <c r="AL257" s="168"/>
      <c r="AM257" s="168"/>
      <c r="AN257" s="168"/>
      <c r="AO257" s="168"/>
      <c r="AP257" s="168"/>
      <c r="AQ257" s="168"/>
      <c r="AR257" s="169"/>
      <c r="AS257" s="167">
        <f>AS262</f>
        <v>6775000</v>
      </c>
      <c r="AT257" s="168"/>
      <c r="AU257" s="168"/>
      <c r="AV257" s="168"/>
      <c r="AW257" s="168"/>
      <c r="AX257" s="168"/>
      <c r="AY257" s="168"/>
      <c r="AZ257" s="169"/>
      <c r="BA257" s="173"/>
      <c r="BB257" s="174"/>
      <c r="BC257" s="174"/>
      <c r="BD257" s="174"/>
      <c r="BE257" s="174"/>
      <c r="BF257" s="174"/>
      <c r="BG257" s="174"/>
      <c r="BH257" s="175"/>
      <c r="BI257" s="167">
        <f>BI273</f>
        <v>170500</v>
      </c>
      <c r="BJ257" s="168"/>
      <c r="BK257" s="168"/>
      <c r="BL257" s="168"/>
      <c r="BM257" s="168"/>
      <c r="BN257" s="168"/>
      <c r="BO257" s="168"/>
      <c r="BP257" s="169"/>
      <c r="BQ257" s="179"/>
      <c r="BR257" s="180"/>
      <c r="BS257" s="180"/>
      <c r="BT257" s="180"/>
      <c r="BU257" s="180"/>
      <c r="BV257" s="180"/>
      <c r="BW257" s="180"/>
      <c r="BX257" s="181"/>
      <c r="BY257" s="179"/>
      <c r="BZ257" s="180"/>
      <c r="CA257" s="180"/>
      <c r="CB257" s="180"/>
      <c r="CC257" s="180"/>
      <c r="CD257" s="180"/>
      <c r="CE257" s="180"/>
      <c r="CF257" s="181"/>
      <c r="CG257" s="185"/>
      <c r="CH257" s="186"/>
      <c r="CI257" s="186"/>
      <c r="CJ257" s="186"/>
      <c r="CK257" s="186"/>
      <c r="CL257" s="186"/>
      <c r="CM257" s="186"/>
      <c r="CN257" s="187"/>
      <c r="CO257" s="191"/>
      <c r="CP257" s="192"/>
      <c r="CQ257" s="192"/>
      <c r="CR257" s="192"/>
      <c r="CS257" s="192"/>
      <c r="CT257" s="192"/>
      <c r="CU257" s="192"/>
      <c r="CV257" s="193"/>
    </row>
    <row r="258" spans="2:100" ht="16.5" thickBot="1">
      <c r="B258" s="233" t="s">
        <v>84</v>
      </c>
      <c r="C258" s="234"/>
      <c r="D258" s="234"/>
      <c r="E258" s="234"/>
      <c r="F258" s="234"/>
      <c r="G258" s="234"/>
      <c r="H258" s="234"/>
      <c r="I258" s="234"/>
      <c r="J258" s="234"/>
      <c r="K258" s="234"/>
      <c r="L258" s="234"/>
      <c r="M258" s="234"/>
      <c r="N258" s="234"/>
      <c r="O258" s="234"/>
      <c r="P258" s="234"/>
      <c r="Q258" s="234"/>
      <c r="R258" s="235"/>
      <c r="S258" s="162"/>
      <c r="T258" s="163"/>
      <c r="U258" s="163"/>
      <c r="V258" s="164"/>
      <c r="W258" s="166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4"/>
      <c r="AJ258" s="170"/>
      <c r="AK258" s="171"/>
      <c r="AL258" s="171"/>
      <c r="AM258" s="171"/>
      <c r="AN258" s="171"/>
      <c r="AO258" s="171"/>
      <c r="AP258" s="171"/>
      <c r="AQ258" s="171"/>
      <c r="AR258" s="172"/>
      <c r="AS258" s="170"/>
      <c r="AT258" s="171"/>
      <c r="AU258" s="171"/>
      <c r="AV258" s="171"/>
      <c r="AW258" s="171"/>
      <c r="AX258" s="171"/>
      <c r="AY258" s="171"/>
      <c r="AZ258" s="172"/>
      <c r="BA258" s="176"/>
      <c r="BB258" s="177"/>
      <c r="BC258" s="177"/>
      <c r="BD258" s="177"/>
      <c r="BE258" s="177"/>
      <c r="BF258" s="177"/>
      <c r="BG258" s="177"/>
      <c r="BH258" s="178"/>
      <c r="BI258" s="170"/>
      <c r="BJ258" s="171"/>
      <c r="BK258" s="171"/>
      <c r="BL258" s="171"/>
      <c r="BM258" s="171"/>
      <c r="BN258" s="171"/>
      <c r="BO258" s="171"/>
      <c r="BP258" s="172"/>
      <c r="BQ258" s="182"/>
      <c r="BR258" s="183"/>
      <c r="BS258" s="183"/>
      <c r="BT258" s="183"/>
      <c r="BU258" s="183"/>
      <c r="BV258" s="183"/>
      <c r="BW258" s="183"/>
      <c r="BX258" s="184"/>
      <c r="BY258" s="182"/>
      <c r="BZ258" s="183"/>
      <c r="CA258" s="183"/>
      <c r="CB258" s="183"/>
      <c r="CC258" s="183"/>
      <c r="CD258" s="183"/>
      <c r="CE258" s="183"/>
      <c r="CF258" s="184"/>
      <c r="CG258" s="188"/>
      <c r="CH258" s="189"/>
      <c r="CI258" s="189"/>
      <c r="CJ258" s="189"/>
      <c r="CK258" s="189"/>
      <c r="CL258" s="189"/>
      <c r="CM258" s="189"/>
      <c r="CN258" s="190"/>
      <c r="CO258" s="194"/>
      <c r="CP258" s="195"/>
      <c r="CQ258" s="195"/>
      <c r="CR258" s="195"/>
      <c r="CS258" s="195"/>
      <c r="CT258" s="195"/>
      <c r="CU258" s="195"/>
      <c r="CV258" s="196"/>
    </row>
    <row r="259" spans="2:100">
      <c r="B259" s="220" t="s">
        <v>85</v>
      </c>
      <c r="C259" s="221"/>
      <c r="D259" s="221"/>
      <c r="E259" s="221"/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1"/>
      <c r="Q259" s="221"/>
      <c r="R259" s="222"/>
      <c r="S259" s="223" t="s">
        <v>86</v>
      </c>
      <c r="T259" s="224"/>
      <c r="U259" s="224"/>
      <c r="V259" s="225"/>
      <c r="W259" s="275" t="s">
        <v>92</v>
      </c>
      <c r="X259" s="276"/>
      <c r="Y259" s="276"/>
      <c r="Z259" s="276"/>
      <c r="AA259" s="276"/>
      <c r="AB259" s="276"/>
      <c r="AC259" s="276"/>
      <c r="AD259" s="276"/>
      <c r="AE259" s="276"/>
      <c r="AF259" s="276"/>
      <c r="AG259" s="276"/>
      <c r="AH259" s="276"/>
      <c r="AI259" s="277"/>
      <c r="AJ259" s="167"/>
      <c r="AK259" s="168"/>
      <c r="AL259" s="168"/>
      <c r="AM259" s="168"/>
      <c r="AN259" s="168"/>
      <c r="AO259" s="168"/>
      <c r="AP259" s="168"/>
      <c r="AQ259" s="168"/>
      <c r="AR259" s="169"/>
      <c r="AS259" s="348" t="s">
        <v>83</v>
      </c>
      <c r="AT259" s="349"/>
      <c r="AU259" s="349"/>
      <c r="AV259" s="349"/>
      <c r="AW259" s="349"/>
      <c r="AX259" s="349"/>
      <c r="AY259" s="349"/>
      <c r="AZ259" s="350"/>
      <c r="BA259" s="348"/>
      <c r="BB259" s="349"/>
      <c r="BC259" s="349"/>
      <c r="BD259" s="349"/>
      <c r="BE259" s="349"/>
      <c r="BF259" s="349"/>
      <c r="BG259" s="349"/>
      <c r="BH259" s="350"/>
      <c r="BI259" s="348" t="s">
        <v>83</v>
      </c>
      <c r="BJ259" s="349"/>
      <c r="BK259" s="349"/>
      <c r="BL259" s="349"/>
      <c r="BM259" s="349"/>
      <c r="BN259" s="349"/>
      <c r="BO259" s="349"/>
      <c r="BP259" s="350"/>
      <c r="BQ259" s="201" t="s">
        <v>83</v>
      </c>
      <c r="BR259" s="202"/>
      <c r="BS259" s="202"/>
      <c r="BT259" s="202"/>
      <c r="BU259" s="202"/>
      <c r="BV259" s="202"/>
      <c r="BW259" s="202"/>
      <c r="BX259" s="214"/>
      <c r="BY259" s="201" t="s">
        <v>83</v>
      </c>
      <c r="BZ259" s="202"/>
      <c r="CA259" s="202"/>
      <c r="CB259" s="202"/>
      <c r="CC259" s="202"/>
      <c r="CD259" s="202"/>
      <c r="CE259" s="202"/>
      <c r="CF259" s="214"/>
      <c r="CG259" s="216"/>
      <c r="CH259" s="217"/>
      <c r="CI259" s="217"/>
      <c r="CJ259" s="217"/>
      <c r="CK259" s="217"/>
      <c r="CL259" s="217"/>
      <c r="CM259" s="217"/>
      <c r="CN259" s="218"/>
      <c r="CO259" s="201" t="s">
        <v>83</v>
      </c>
      <c r="CP259" s="202"/>
      <c r="CQ259" s="202"/>
      <c r="CR259" s="202"/>
      <c r="CS259" s="202"/>
      <c r="CT259" s="202"/>
      <c r="CU259" s="202"/>
      <c r="CV259" s="203"/>
    </row>
    <row r="260" spans="2:100">
      <c r="B260" s="233" t="s">
        <v>87</v>
      </c>
      <c r="C260" s="234"/>
      <c r="D260" s="234"/>
      <c r="E260" s="234"/>
      <c r="F260" s="234"/>
      <c r="G260" s="234"/>
      <c r="H260" s="234"/>
      <c r="I260" s="234"/>
      <c r="J260" s="234"/>
      <c r="K260" s="234"/>
      <c r="L260" s="234"/>
      <c r="M260" s="234"/>
      <c r="N260" s="234"/>
      <c r="O260" s="234"/>
      <c r="P260" s="234"/>
      <c r="Q260" s="234"/>
      <c r="R260" s="235"/>
      <c r="S260" s="162"/>
      <c r="T260" s="163"/>
      <c r="U260" s="163"/>
      <c r="V260" s="164"/>
      <c r="W260" s="278"/>
      <c r="X260" s="279"/>
      <c r="Y260" s="279"/>
      <c r="Z260" s="279"/>
      <c r="AA260" s="279"/>
      <c r="AB260" s="279"/>
      <c r="AC260" s="279"/>
      <c r="AD260" s="279"/>
      <c r="AE260" s="279"/>
      <c r="AF260" s="279"/>
      <c r="AG260" s="279"/>
      <c r="AH260" s="279"/>
      <c r="AI260" s="280"/>
      <c r="AJ260" s="170"/>
      <c r="AK260" s="171"/>
      <c r="AL260" s="171"/>
      <c r="AM260" s="171"/>
      <c r="AN260" s="171"/>
      <c r="AO260" s="171"/>
      <c r="AP260" s="171"/>
      <c r="AQ260" s="171"/>
      <c r="AR260" s="172"/>
      <c r="AS260" s="351"/>
      <c r="AT260" s="352"/>
      <c r="AU260" s="352"/>
      <c r="AV260" s="352"/>
      <c r="AW260" s="352"/>
      <c r="AX260" s="352"/>
      <c r="AY260" s="352"/>
      <c r="AZ260" s="353"/>
      <c r="BA260" s="351"/>
      <c r="BB260" s="352"/>
      <c r="BC260" s="352"/>
      <c r="BD260" s="352"/>
      <c r="BE260" s="352"/>
      <c r="BF260" s="352"/>
      <c r="BG260" s="352"/>
      <c r="BH260" s="353"/>
      <c r="BI260" s="351"/>
      <c r="BJ260" s="352"/>
      <c r="BK260" s="352"/>
      <c r="BL260" s="352"/>
      <c r="BM260" s="352"/>
      <c r="BN260" s="352"/>
      <c r="BO260" s="352"/>
      <c r="BP260" s="353"/>
      <c r="BQ260" s="204"/>
      <c r="BR260" s="205"/>
      <c r="BS260" s="205"/>
      <c r="BT260" s="205"/>
      <c r="BU260" s="205"/>
      <c r="BV260" s="205"/>
      <c r="BW260" s="205"/>
      <c r="BX260" s="215"/>
      <c r="BY260" s="204"/>
      <c r="BZ260" s="205"/>
      <c r="CA260" s="205"/>
      <c r="CB260" s="205"/>
      <c r="CC260" s="205"/>
      <c r="CD260" s="205"/>
      <c r="CE260" s="205"/>
      <c r="CF260" s="215"/>
      <c r="CG260" s="194"/>
      <c r="CH260" s="195"/>
      <c r="CI260" s="195"/>
      <c r="CJ260" s="195"/>
      <c r="CK260" s="195"/>
      <c r="CL260" s="195"/>
      <c r="CM260" s="195"/>
      <c r="CN260" s="219"/>
      <c r="CO260" s="204"/>
      <c r="CP260" s="205"/>
      <c r="CQ260" s="205"/>
      <c r="CR260" s="205"/>
      <c r="CS260" s="205"/>
      <c r="CT260" s="205"/>
      <c r="CU260" s="205"/>
      <c r="CV260" s="206"/>
    </row>
    <row r="261" spans="2:100">
      <c r="B261" s="327"/>
      <c r="C261" s="328"/>
      <c r="D261" s="328"/>
      <c r="E261" s="328"/>
      <c r="F261" s="328"/>
      <c r="G261" s="328"/>
      <c r="H261" s="328"/>
      <c r="I261" s="328"/>
      <c r="J261" s="328"/>
      <c r="K261" s="328"/>
      <c r="L261" s="328"/>
      <c r="M261" s="328"/>
      <c r="N261" s="328"/>
      <c r="O261" s="328"/>
      <c r="P261" s="328"/>
      <c r="Q261" s="328"/>
      <c r="R261" s="329"/>
      <c r="S261" s="207"/>
      <c r="T261" s="208"/>
      <c r="U261" s="208"/>
      <c r="V261" s="209"/>
      <c r="W261" s="555"/>
      <c r="X261" s="556"/>
      <c r="Y261" s="556"/>
      <c r="Z261" s="556"/>
      <c r="AA261" s="556"/>
      <c r="AB261" s="556"/>
      <c r="AC261" s="556"/>
      <c r="AD261" s="556"/>
      <c r="AE261" s="556"/>
      <c r="AF261" s="556"/>
      <c r="AG261" s="556"/>
      <c r="AH261" s="556"/>
      <c r="AI261" s="557"/>
      <c r="AJ261" s="580"/>
      <c r="AK261" s="581"/>
      <c r="AL261" s="581"/>
      <c r="AM261" s="581"/>
      <c r="AN261" s="581"/>
      <c r="AO261" s="581"/>
      <c r="AP261" s="581"/>
      <c r="AQ261" s="581"/>
      <c r="AR261" s="582"/>
      <c r="AS261" s="579"/>
      <c r="AT261" s="256"/>
      <c r="AU261" s="256"/>
      <c r="AV261" s="256"/>
      <c r="AW261" s="256"/>
      <c r="AX261" s="256"/>
      <c r="AY261" s="256"/>
      <c r="AZ261" s="257"/>
      <c r="BA261" s="579"/>
      <c r="BB261" s="256"/>
      <c r="BC261" s="256"/>
      <c r="BD261" s="256"/>
      <c r="BE261" s="256"/>
      <c r="BF261" s="256"/>
      <c r="BG261" s="256"/>
      <c r="BH261" s="257"/>
      <c r="BI261" s="579"/>
      <c r="BJ261" s="256"/>
      <c r="BK261" s="256"/>
      <c r="BL261" s="256"/>
      <c r="BM261" s="256"/>
      <c r="BN261" s="256"/>
      <c r="BO261" s="256"/>
      <c r="BP261" s="257"/>
      <c r="BQ261" s="210"/>
      <c r="BR261" s="211"/>
      <c r="BS261" s="211"/>
      <c r="BT261" s="211"/>
      <c r="BU261" s="211"/>
      <c r="BV261" s="211"/>
      <c r="BW261" s="211"/>
      <c r="BX261" s="212"/>
      <c r="BY261" s="210"/>
      <c r="BZ261" s="211"/>
      <c r="CA261" s="211"/>
      <c r="CB261" s="211"/>
      <c r="CC261" s="211"/>
      <c r="CD261" s="211"/>
      <c r="CE261" s="211"/>
      <c r="CF261" s="212"/>
      <c r="CG261" s="210"/>
      <c r="CH261" s="211"/>
      <c r="CI261" s="211"/>
      <c r="CJ261" s="211"/>
      <c r="CK261" s="211"/>
      <c r="CL261" s="211"/>
      <c r="CM261" s="211"/>
      <c r="CN261" s="212"/>
      <c r="CO261" s="210"/>
      <c r="CP261" s="211"/>
      <c r="CQ261" s="211"/>
      <c r="CR261" s="211"/>
      <c r="CS261" s="211"/>
      <c r="CT261" s="211"/>
      <c r="CU261" s="211"/>
      <c r="CV261" s="213"/>
    </row>
    <row r="262" spans="2:100">
      <c r="B262" s="227" t="s">
        <v>88</v>
      </c>
      <c r="C262" s="228"/>
      <c r="D262" s="228"/>
      <c r="E262" s="228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9"/>
      <c r="S262" s="223" t="s">
        <v>89</v>
      </c>
      <c r="T262" s="224"/>
      <c r="U262" s="224"/>
      <c r="V262" s="225"/>
      <c r="W262" s="275" t="s">
        <v>92</v>
      </c>
      <c r="X262" s="276"/>
      <c r="Y262" s="276"/>
      <c r="Z262" s="276"/>
      <c r="AA262" s="276"/>
      <c r="AB262" s="276"/>
      <c r="AC262" s="276"/>
      <c r="AD262" s="276"/>
      <c r="AE262" s="276"/>
      <c r="AF262" s="276"/>
      <c r="AG262" s="276"/>
      <c r="AH262" s="276"/>
      <c r="AI262" s="277"/>
      <c r="AJ262" s="230">
        <f>AS262+BY262+CG262+CO262</f>
        <v>6775000</v>
      </c>
      <c r="AK262" s="231"/>
      <c r="AL262" s="231"/>
      <c r="AM262" s="231"/>
      <c r="AN262" s="231"/>
      <c r="AO262" s="231"/>
      <c r="AP262" s="231"/>
      <c r="AQ262" s="231"/>
      <c r="AR262" s="232"/>
      <c r="AS262" s="230">
        <v>6775000</v>
      </c>
      <c r="AT262" s="231"/>
      <c r="AU262" s="231"/>
      <c r="AV262" s="231"/>
      <c r="AW262" s="231"/>
      <c r="AX262" s="231"/>
      <c r="AY262" s="231"/>
      <c r="AZ262" s="232"/>
      <c r="BA262" s="348"/>
      <c r="BB262" s="349"/>
      <c r="BC262" s="349"/>
      <c r="BD262" s="349"/>
      <c r="BE262" s="349"/>
      <c r="BF262" s="349"/>
      <c r="BG262" s="349"/>
      <c r="BH262" s="350"/>
      <c r="BI262" s="348" t="s">
        <v>83</v>
      </c>
      <c r="BJ262" s="349"/>
      <c r="BK262" s="349"/>
      <c r="BL262" s="349"/>
      <c r="BM262" s="349"/>
      <c r="BN262" s="349"/>
      <c r="BO262" s="349"/>
      <c r="BP262" s="350"/>
      <c r="BQ262" s="201" t="s">
        <v>83</v>
      </c>
      <c r="BR262" s="202"/>
      <c r="BS262" s="202"/>
      <c r="BT262" s="202"/>
      <c r="BU262" s="202"/>
      <c r="BV262" s="202"/>
      <c r="BW262" s="202"/>
      <c r="BX262" s="214"/>
      <c r="BY262" s="216"/>
      <c r="BZ262" s="217"/>
      <c r="CA262" s="217"/>
      <c r="CB262" s="217"/>
      <c r="CC262" s="217"/>
      <c r="CD262" s="217"/>
      <c r="CE262" s="217"/>
      <c r="CF262" s="218"/>
      <c r="CG262" s="216"/>
      <c r="CH262" s="217"/>
      <c r="CI262" s="217"/>
      <c r="CJ262" s="217"/>
      <c r="CK262" s="217"/>
      <c r="CL262" s="217"/>
      <c r="CM262" s="217"/>
      <c r="CN262" s="218"/>
      <c r="CO262" s="216"/>
      <c r="CP262" s="217"/>
      <c r="CQ262" s="217"/>
      <c r="CR262" s="217"/>
      <c r="CS262" s="217"/>
      <c r="CT262" s="217"/>
      <c r="CU262" s="217"/>
      <c r="CV262" s="226"/>
    </row>
    <row r="263" spans="2:100">
      <c r="B263" s="233" t="s">
        <v>90</v>
      </c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  <c r="M263" s="234"/>
      <c r="N263" s="234"/>
      <c r="O263" s="234"/>
      <c r="P263" s="234"/>
      <c r="Q263" s="234"/>
      <c r="R263" s="235"/>
      <c r="S263" s="162"/>
      <c r="T263" s="163"/>
      <c r="U263" s="163"/>
      <c r="V263" s="164"/>
      <c r="W263" s="278"/>
      <c r="X263" s="279"/>
      <c r="Y263" s="279"/>
      <c r="Z263" s="279"/>
      <c r="AA263" s="279"/>
      <c r="AB263" s="279"/>
      <c r="AC263" s="279"/>
      <c r="AD263" s="279"/>
      <c r="AE263" s="279"/>
      <c r="AF263" s="279"/>
      <c r="AG263" s="279"/>
      <c r="AH263" s="279"/>
      <c r="AI263" s="280"/>
      <c r="AJ263" s="170"/>
      <c r="AK263" s="171"/>
      <c r="AL263" s="171"/>
      <c r="AM263" s="171"/>
      <c r="AN263" s="171"/>
      <c r="AO263" s="171"/>
      <c r="AP263" s="171"/>
      <c r="AQ263" s="171"/>
      <c r="AR263" s="172"/>
      <c r="AS263" s="170"/>
      <c r="AT263" s="171"/>
      <c r="AU263" s="171"/>
      <c r="AV263" s="171"/>
      <c r="AW263" s="171"/>
      <c r="AX263" s="171"/>
      <c r="AY263" s="171"/>
      <c r="AZ263" s="172"/>
      <c r="BA263" s="351"/>
      <c r="BB263" s="352"/>
      <c r="BC263" s="352"/>
      <c r="BD263" s="352"/>
      <c r="BE263" s="352"/>
      <c r="BF263" s="352"/>
      <c r="BG263" s="352"/>
      <c r="BH263" s="353"/>
      <c r="BI263" s="351"/>
      <c r="BJ263" s="352"/>
      <c r="BK263" s="352"/>
      <c r="BL263" s="352"/>
      <c r="BM263" s="352"/>
      <c r="BN263" s="352"/>
      <c r="BO263" s="352"/>
      <c r="BP263" s="353"/>
      <c r="BQ263" s="204"/>
      <c r="BR263" s="205"/>
      <c r="BS263" s="205"/>
      <c r="BT263" s="205"/>
      <c r="BU263" s="205"/>
      <c r="BV263" s="205"/>
      <c r="BW263" s="205"/>
      <c r="BX263" s="215"/>
      <c r="BY263" s="194"/>
      <c r="BZ263" s="195"/>
      <c r="CA263" s="195"/>
      <c r="CB263" s="195"/>
      <c r="CC263" s="195"/>
      <c r="CD263" s="195"/>
      <c r="CE263" s="195"/>
      <c r="CF263" s="219"/>
      <c r="CG263" s="194"/>
      <c r="CH263" s="195"/>
      <c r="CI263" s="195"/>
      <c r="CJ263" s="195"/>
      <c r="CK263" s="195"/>
      <c r="CL263" s="195"/>
      <c r="CM263" s="195"/>
      <c r="CN263" s="219"/>
      <c r="CO263" s="194"/>
      <c r="CP263" s="195"/>
      <c r="CQ263" s="195"/>
      <c r="CR263" s="195"/>
      <c r="CS263" s="195"/>
      <c r="CT263" s="195"/>
      <c r="CU263" s="195"/>
      <c r="CV263" s="196"/>
    </row>
    <row r="264" spans="2:100">
      <c r="B264" s="327"/>
      <c r="C264" s="328"/>
      <c r="D264" s="328"/>
      <c r="E264" s="328"/>
      <c r="F264" s="328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Q264" s="328"/>
      <c r="R264" s="329"/>
      <c r="S264" s="207"/>
      <c r="T264" s="208"/>
      <c r="U264" s="208"/>
      <c r="V264" s="209"/>
      <c r="W264" s="555"/>
      <c r="X264" s="556"/>
      <c r="Y264" s="556"/>
      <c r="Z264" s="556"/>
      <c r="AA264" s="556"/>
      <c r="AB264" s="556"/>
      <c r="AC264" s="556"/>
      <c r="AD264" s="556"/>
      <c r="AE264" s="556"/>
      <c r="AF264" s="556"/>
      <c r="AG264" s="556"/>
      <c r="AH264" s="556"/>
      <c r="AI264" s="557"/>
      <c r="AJ264" s="580"/>
      <c r="AK264" s="581"/>
      <c r="AL264" s="581"/>
      <c r="AM264" s="581"/>
      <c r="AN264" s="581"/>
      <c r="AO264" s="581"/>
      <c r="AP264" s="581"/>
      <c r="AQ264" s="581"/>
      <c r="AR264" s="582"/>
      <c r="AS264" s="579"/>
      <c r="AT264" s="256"/>
      <c r="AU264" s="256"/>
      <c r="AV264" s="256"/>
      <c r="AW264" s="256"/>
      <c r="AX264" s="256"/>
      <c r="AY264" s="256"/>
      <c r="AZ264" s="257"/>
      <c r="BA264" s="579"/>
      <c r="BB264" s="256"/>
      <c r="BC264" s="256"/>
      <c r="BD264" s="256"/>
      <c r="BE264" s="256"/>
      <c r="BF264" s="256"/>
      <c r="BG264" s="256"/>
      <c r="BH264" s="257"/>
      <c r="BI264" s="579"/>
      <c r="BJ264" s="256"/>
      <c r="BK264" s="256"/>
      <c r="BL264" s="256"/>
      <c r="BM264" s="256"/>
      <c r="BN264" s="256"/>
      <c r="BO264" s="256"/>
      <c r="BP264" s="257"/>
      <c r="BQ264" s="210"/>
      <c r="BR264" s="211"/>
      <c r="BS264" s="211"/>
      <c r="BT264" s="211"/>
      <c r="BU264" s="211"/>
      <c r="BV264" s="211"/>
      <c r="BW264" s="211"/>
      <c r="BX264" s="212"/>
      <c r="BY264" s="210"/>
      <c r="BZ264" s="211"/>
      <c r="CA264" s="211"/>
      <c r="CB264" s="211"/>
      <c r="CC264" s="211"/>
      <c r="CD264" s="211"/>
      <c r="CE264" s="211"/>
      <c r="CF264" s="212"/>
      <c r="CG264" s="210"/>
      <c r="CH264" s="211"/>
      <c r="CI264" s="211"/>
      <c r="CJ264" s="211"/>
      <c r="CK264" s="211"/>
      <c r="CL264" s="211"/>
      <c r="CM264" s="211"/>
      <c r="CN264" s="212"/>
      <c r="CO264" s="210"/>
      <c r="CP264" s="211"/>
      <c r="CQ264" s="211"/>
      <c r="CR264" s="211"/>
      <c r="CS264" s="211"/>
      <c r="CT264" s="211"/>
      <c r="CU264" s="211"/>
      <c r="CV264" s="213"/>
    </row>
    <row r="265" spans="2:100">
      <c r="B265" s="246" t="s">
        <v>91</v>
      </c>
      <c r="C265" s="247"/>
      <c r="D265" s="247"/>
      <c r="E265" s="247"/>
      <c r="F265" s="247"/>
      <c r="G265" s="247"/>
      <c r="H265" s="247"/>
      <c r="I265" s="247"/>
      <c r="J265" s="247"/>
      <c r="K265" s="247"/>
      <c r="L265" s="247"/>
      <c r="M265" s="247"/>
      <c r="N265" s="247"/>
      <c r="O265" s="247"/>
      <c r="P265" s="247"/>
      <c r="Q265" s="247"/>
      <c r="R265" s="248"/>
      <c r="S265" s="223" t="s">
        <v>92</v>
      </c>
      <c r="T265" s="224"/>
      <c r="U265" s="224"/>
      <c r="V265" s="225"/>
      <c r="W265" s="275"/>
      <c r="X265" s="276"/>
      <c r="Y265" s="276"/>
      <c r="Z265" s="276"/>
      <c r="AA265" s="276"/>
      <c r="AB265" s="276"/>
      <c r="AC265" s="276"/>
      <c r="AD265" s="276"/>
      <c r="AE265" s="276"/>
      <c r="AF265" s="276"/>
      <c r="AG265" s="276"/>
      <c r="AH265" s="276"/>
      <c r="AI265" s="277"/>
      <c r="AJ265" s="230"/>
      <c r="AK265" s="231"/>
      <c r="AL265" s="231"/>
      <c r="AM265" s="231"/>
      <c r="AN265" s="231"/>
      <c r="AO265" s="231"/>
      <c r="AP265" s="231"/>
      <c r="AQ265" s="231"/>
      <c r="AR265" s="232"/>
      <c r="AS265" s="348" t="s">
        <v>83</v>
      </c>
      <c r="AT265" s="349"/>
      <c r="AU265" s="349"/>
      <c r="AV265" s="349"/>
      <c r="AW265" s="349"/>
      <c r="AX265" s="349"/>
      <c r="AY265" s="349"/>
      <c r="AZ265" s="350"/>
      <c r="BA265" s="348"/>
      <c r="BB265" s="349"/>
      <c r="BC265" s="349"/>
      <c r="BD265" s="349"/>
      <c r="BE265" s="349"/>
      <c r="BF265" s="349"/>
      <c r="BG265" s="349"/>
      <c r="BH265" s="350"/>
      <c r="BI265" s="348" t="s">
        <v>83</v>
      </c>
      <c r="BJ265" s="349"/>
      <c r="BK265" s="349"/>
      <c r="BL265" s="349"/>
      <c r="BM265" s="349"/>
      <c r="BN265" s="349"/>
      <c r="BO265" s="349"/>
      <c r="BP265" s="350"/>
      <c r="BQ265" s="201" t="s">
        <v>83</v>
      </c>
      <c r="BR265" s="202"/>
      <c r="BS265" s="202"/>
      <c r="BT265" s="202"/>
      <c r="BU265" s="202"/>
      <c r="BV265" s="202"/>
      <c r="BW265" s="202"/>
      <c r="BX265" s="214"/>
      <c r="BY265" s="201" t="s">
        <v>83</v>
      </c>
      <c r="BZ265" s="202"/>
      <c r="CA265" s="202"/>
      <c r="CB265" s="202"/>
      <c r="CC265" s="202"/>
      <c r="CD265" s="202"/>
      <c r="CE265" s="202"/>
      <c r="CF265" s="214"/>
      <c r="CG265" s="216"/>
      <c r="CH265" s="217"/>
      <c r="CI265" s="217"/>
      <c r="CJ265" s="217"/>
      <c r="CK265" s="217"/>
      <c r="CL265" s="217"/>
      <c r="CM265" s="217"/>
      <c r="CN265" s="218"/>
      <c r="CO265" s="201" t="s">
        <v>83</v>
      </c>
      <c r="CP265" s="202"/>
      <c r="CQ265" s="202"/>
      <c r="CR265" s="202"/>
      <c r="CS265" s="202"/>
      <c r="CT265" s="202"/>
      <c r="CU265" s="202"/>
      <c r="CV265" s="203"/>
    </row>
    <row r="266" spans="2:100">
      <c r="B266" s="324" t="s">
        <v>93</v>
      </c>
      <c r="C266" s="325"/>
      <c r="D266" s="325"/>
      <c r="E266" s="325"/>
      <c r="F266" s="325"/>
      <c r="G266" s="325"/>
      <c r="H266" s="325"/>
      <c r="I266" s="325"/>
      <c r="J266" s="325"/>
      <c r="K266" s="325"/>
      <c r="L266" s="325"/>
      <c r="M266" s="325"/>
      <c r="N266" s="325"/>
      <c r="O266" s="325"/>
      <c r="P266" s="325"/>
      <c r="Q266" s="325"/>
      <c r="R266" s="326"/>
      <c r="S266" s="239"/>
      <c r="T266" s="240"/>
      <c r="U266" s="240"/>
      <c r="V266" s="241"/>
      <c r="W266" s="321"/>
      <c r="X266" s="322"/>
      <c r="Y266" s="322"/>
      <c r="Z266" s="322"/>
      <c r="AA266" s="322"/>
      <c r="AB266" s="322"/>
      <c r="AC266" s="322"/>
      <c r="AD266" s="322"/>
      <c r="AE266" s="322"/>
      <c r="AF266" s="322"/>
      <c r="AG266" s="322"/>
      <c r="AH266" s="322"/>
      <c r="AI266" s="323"/>
      <c r="AJ266" s="585"/>
      <c r="AK266" s="586"/>
      <c r="AL266" s="586"/>
      <c r="AM266" s="586"/>
      <c r="AN266" s="586"/>
      <c r="AO266" s="586"/>
      <c r="AP266" s="586"/>
      <c r="AQ266" s="586"/>
      <c r="AR266" s="587"/>
      <c r="AS266" s="507"/>
      <c r="AT266" s="508"/>
      <c r="AU266" s="508"/>
      <c r="AV266" s="508"/>
      <c r="AW266" s="508"/>
      <c r="AX266" s="508"/>
      <c r="AY266" s="508"/>
      <c r="AZ266" s="509"/>
      <c r="BA266" s="507"/>
      <c r="BB266" s="508"/>
      <c r="BC266" s="508"/>
      <c r="BD266" s="508"/>
      <c r="BE266" s="508"/>
      <c r="BF266" s="508"/>
      <c r="BG266" s="508"/>
      <c r="BH266" s="509"/>
      <c r="BI266" s="507"/>
      <c r="BJ266" s="508"/>
      <c r="BK266" s="508"/>
      <c r="BL266" s="508"/>
      <c r="BM266" s="508"/>
      <c r="BN266" s="508"/>
      <c r="BO266" s="508"/>
      <c r="BP266" s="509"/>
      <c r="BQ266" s="236"/>
      <c r="BR266" s="237"/>
      <c r="BS266" s="237"/>
      <c r="BT266" s="237"/>
      <c r="BU266" s="237"/>
      <c r="BV266" s="237"/>
      <c r="BW266" s="237"/>
      <c r="BX266" s="242"/>
      <c r="BY266" s="236"/>
      <c r="BZ266" s="237"/>
      <c r="CA266" s="237"/>
      <c r="CB266" s="237"/>
      <c r="CC266" s="237"/>
      <c r="CD266" s="237"/>
      <c r="CE266" s="237"/>
      <c r="CF266" s="242"/>
      <c r="CG266" s="243"/>
      <c r="CH266" s="244"/>
      <c r="CI266" s="244"/>
      <c r="CJ266" s="244"/>
      <c r="CK266" s="244"/>
      <c r="CL266" s="244"/>
      <c r="CM266" s="244"/>
      <c r="CN266" s="245"/>
      <c r="CO266" s="236"/>
      <c r="CP266" s="237"/>
      <c r="CQ266" s="237"/>
      <c r="CR266" s="237"/>
      <c r="CS266" s="237"/>
      <c r="CT266" s="237"/>
      <c r="CU266" s="237"/>
      <c r="CV266" s="238"/>
    </row>
    <row r="267" spans="2:100">
      <c r="B267" s="287" t="s">
        <v>94</v>
      </c>
      <c r="C267" s="288"/>
      <c r="D267" s="288"/>
      <c r="E267" s="288"/>
      <c r="F267" s="288"/>
      <c r="G267" s="288"/>
      <c r="H267" s="288"/>
      <c r="I267" s="288"/>
      <c r="J267" s="288"/>
      <c r="K267" s="288"/>
      <c r="L267" s="288"/>
      <c r="M267" s="288"/>
      <c r="N267" s="288"/>
      <c r="O267" s="288"/>
      <c r="P267" s="288"/>
      <c r="Q267" s="288"/>
      <c r="R267" s="289"/>
      <c r="S267" s="162"/>
      <c r="T267" s="163"/>
      <c r="U267" s="163"/>
      <c r="V267" s="164"/>
      <c r="W267" s="278"/>
      <c r="X267" s="279"/>
      <c r="Y267" s="279"/>
      <c r="Z267" s="279"/>
      <c r="AA267" s="279"/>
      <c r="AB267" s="279"/>
      <c r="AC267" s="279"/>
      <c r="AD267" s="279"/>
      <c r="AE267" s="279"/>
      <c r="AF267" s="279"/>
      <c r="AG267" s="279"/>
      <c r="AH267" s="279"/>
      <c r="AI267" s="280"/>
      <c r="AJ267" s="170"/>
      <c r="AK267" s="171"/>
      <c r="AL267" s="171"/>
      <c r="AM267" s="171"/>
      <c r="AN267" s="171"/>
      <c r="AO267" s="171"/>
      <c r="AP267" s="171"/>
      <c r="AQ267" s="171"/>
      <c r="AR267" s="172"/>
      <c r="AS267" s="351"/>
      <c r="AT267" s="352"/>
      <c r="AU267" s="352"/>
      <c r="AV267" s="352"/>
      <c r="AW267" s="352"/>
      <c r="AX267" s="352"/>
      <c r="AY267" s="352"/>
      <c r="AZ267" s="353"/>
      <c r="BA267" s="351"/>
      <c r="BB267" s="352"/>
      <c r="BC267" s="352"/>
      <c r="BD267" s="352"/>
      <c r="BE267" s="352"/>
      <c r="BF267" s="352"/>
      <c r="BG267" s="352"/>
      <c r="BH267" s="353"/>
      <c r="BI267" s="351"/>
      <c r="BJ267" s="352"/>
      <c r="BK267" s="352"/>
      <c r="BL267" s="352"/>
      <c r="BM267" s="352"/>
      <c r="BN267" s="352"/>
      <c r="BO267" s="352"/>
      <c r="BP267" s="353"/>
      <c r="BQ267" s="204"/>
      <c r="BR267" s="205"/>
      <c r="BS267" s="205"/>
      <c r="BT267" s="205"/>
      <c r="BU267" s="205"/>
      <c r="BV267" s="205"/>
      <c r="BW267" s="205"/>
      <c r="BX267" s="215"/>
      <c r="BY267" s="204"/>
      <c r="BZ267" s="205"/>
      <c r="CA267" s="205"/>
      <c r="CB267" s="205"/>
      <c r="CC267" s="205"/>
      <c r="CD267" s="205"/>
      <c r="CE267" s="205"/>
      <c r="CF267" s="215"/>
      <c r="CG267" s="194"/>
      <c r="CH267" s="195"/>
      <c r="CI267" s="195"/>
      <c r="CJ267" s="195"/>
      <c r="CK267" s="195"/>
      <c r="CL267" s="195"/>
      <c r="CM267" s="195"/>
      <c r="CN267" s="219"/>
      <c r="CO267" s="204"/>
      <c r="CP267" s="205"/>
      <c r="CQ267" s="205"/>
      <c r="CR267" s="205"/>
      <c r="CS267" s="205"/>
      <c r="CT267" s="205"/>
      <c r="CU267" s="205"/>
      <c r="CV267" s="206"/>
    </row>
    <row r="268" spans="2:100">
      <c r="B268" s="246" t="s">
        <v>95</v>
      </c>
      <c r="C268" s="247"/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7"/>
      <c r="Q268" s="247"/>
      <c r="R268" s="248"/>
      <c r="S268" s="223" t="s">
        <v>96</v>
      </c>
      <c r="T268" s="224"/>
      <c r="U268" s="224"/>
      <c r="V268" s="225"/>
      <c r="W268" s="275"/>
      <c r="X268" s="276"/>
      <c r="Y268" s="276"/>
      <c r="Z268" s="276"/>
      <c r="AA268" s="276"/>
      <c r="AB268" s="276"/>
      <c r="AC268" s="276"/>
      <c r="AD268" s="276"/>
      <c r="AE268" s="276"/>
      <c r="AF268" s="276"/>
      <c r="AG268" s="276"/>
      <c r="AH268" s="276"/>
      <c r="AI268" s="277"/>
      <c r="AJ268" s="230"/>
      <c r="AK268" s="231"/>
      <c r="AL268" s="231"/>
      <c r="AM268" s="231"/>
      <c r="AN268" s="231"/>
      <c r="AO268" s="231"/>
      <c r="AP268" s="231"/>
      <c r="AQ268" s="231"/>
      <c r="AR268" s="232"/>
      <c r="AS268" s="348" t="s">
        <v>83</v>
      </c>
      <c r="AT268" s="349"/>
      <c r="AU268" s="349"/>
      <c r="AV268" s="349"/>
      <c r="AW268" s="349"/>
      <c r="AX268" s="349"/>
      <c r="AY268" s="349"/>
      <c r="AZ268" s="350"/>
      <c r="BA268" s="348"/>
      <c r="BB268" s="349"/>
      <c r="BC268" s="349"/>
      <c r="BD268" s="349"/>
      <c r="BE268" s="349"/>
      <c r="BF268" s="349"/>
      <c r="BG268" s="349"/>
      <c r="BH268" s="350"/>
      <c r="BI268" s="348" t="s">
        <v>83</v>
      </c>
      <c r="BJ268" s="349"/>
      <c r="BK268" s="349"/>
      <c r="BL268" s="349"/>
      <c r="BM268" s="349"/>
      <c r="BN268" s="349"/>
      <c r="BO268" s="349"/>
      <c r="BP268" s="350"/>
      <c r="BQ268" s="201" t="s">
        <v>83</v>
      </c>
      <c r="BR268" s="202"/>
      <c r="BS268" s="202"/>
      <c r="BT268" s="202"/>
      <c r="BU268" s="202"/>
      <c r="BV268" s="202"/>
      <c r="BW268" s="202"/>
      <c r="BX268" s="214"/>
      <c r="BY268" s="201" t="s">
        <v>83</v>
      </c>
      <c r="BZ268" s="202"/>
      <c r="CA268" s="202"/>
      <c r="CB268" s="202"/>
      <c r="CC268" s="202"/>
      <c r="CD268" s="202"/>
      <c r="CE268" s="202"/>
      <c r="CF268" s="214"/>
      <c r="CG268" s="216"/>
      <c r="CH268" s="217"/>
      <c r="CI268" s="217"/>
      <c r="CJ268" s="217"/>
      <c r="CK268" s="217"/>
      <c r="CL268" s="217"/>
      <c r="CM268" s="217"/>
      <c r="CN268" s="218"/>
      <c r="CO268" s="201" t="s">
        <v>83</v>
      </c>
      <c r="CP268" s="202"/>
      <c r="CQ268" s="202"/>
      <c r="CR268" s="202"/>
      <c r="CS268" s="202"/>
      <c r="CT268" s="202"/>
      <c r="CU268" s="202"/>
      <c r="CV268" s="203"/>
    </row>
    <row r="269" spans="2:100">
      <c r="B269" s="324" t="s">
        <v>97</v>
      </c>
      <c r="C269" s="325"/>
      <c r="D269" s="325"/>
      <c r="E269" s="325"/>
      <c r="F269" s="325"/>
      <c r="G269" s="325"/>
      <c r="H269" s="325"/>
      <c r="I269" s="325"/>
      <c r="J269" s="325"/>
      <c r="K269" s="325"/>
      <c r="L269" s="325"/>
      <c r="M269" s="325"/>
      <c r="N269" s="325"/>
      <c r="O269" s="325"/>
      <c r="P269" s="325"/>
      <c r="Q269" s="325"/>
      <c r="R269" s="326"/>
      <c r="S269" s="239"/>
      <c r="T269" s="240"/>
      <c r="U269" s="240"/>
      <c r="V269" s="241"/>
      <c r="W269" s="321"/>
      <c r="X269" s="322"/>
      <c r="Y269" s="322"/>
      <c r="Z269" s="322"/>
      <c r="AA269" s="322"/>
      <c r="AB269" s="322"/>
      <c r="AC269" s="322"/>
      <c r="AD269" s="322"/>
      <c r="AE269" s="322"/>
      <c r="AF269" s="322"/>
      <c r="AG269" s="322"/>
      <c r="AH269" s="322"/>
      <c r="AI269" s="323"/>
      <c r="AJ269" s="585"/>
      <c r="AK269" s="586"/>
      <c r="AL269" s="586"/>
      <c r="AM269" s="586"/>
      <c r="AN269" s="586"/>
      <c r="AO269" s="586"/>
      <c r="AP269" s="586"/>
      <c r="AQ269" s="586"/>
      <c r="AR269" s="587"/>
      <c r="AS269" s="507"/>
      <c r="AT269" s="508"/>
      <c r="AU269" s="508"/>
      <c r="AV269" s="508"/>
      <c r="AW269" s="508"/>
      <c r="AX269" s="508"/>
      <c r="AY269" s="508"/>
      <c r="AZ269" s="509"/>
      <c r="BA269" s="507"/>
      <c r="BB269" s="508"/>
      <c r="BC269" s="508"/>
      <c r="BD269" s="508"/>
      <c r="BE269" s="508"/>
      <c r="BF269" s="508"/>
      <c r="BG269" s="508"/>
      <c r="BH269" s="509"/>
      <c r="BI269" s="507"/>
      <c r="BJ269" s="508"/>
      <c r="BK269" s="508"/>
      <c r="BL269" s="508"/>
      <c r="BM269" s="508"/>
      <c r="BN269" s="508"/>
      <c r="BO269" s="508"/>
      <c r="BP269" s="509"/>
      <c r="BQ269" s="236"/>
      <c r="BR269" s="237"/>
      <c r="BS269" s="237"/>
      <c r="BT269" s="237"/>
      <c r="BU269" s="237"/>
      <c r="BV269" s="237"/>
      <c r="BW269" s="237"/>
      <c r="BX269" s="242"/>
      <c r="BY269" s="236"/>
      <c r="BZ269" s="237"/>
      <c r="CA269" s="237"/>
      <c r="CB269" s="237"/>
      <c r="CC269" s="237"/>
      <c r="CD269" s="237"/>
      <c r="CE269" s="237"/>
      <c r="CF269" s="242"/>
      <c r="CG269" s="243"/>
      <c r="CH269" s="244"/>
      <c r="CI269" s="244"/>
      <c r="CJ269" s="244"/>
      <c r="CK269" s="244"/>
      <c r="CL269" s="244"/>
      <c r="CM269" s="244"/>
      <c r="CN269" s="245"/>
      <c r="CO269" s="236"/>
      <c r="CP269" s="237"/>
      <c r="CQ269" s="237"/>
      <c r="CR269" s="237"/>
      <c r="CS269" s="237"/>
      <c r="CT269" s="237"/>
      <c r="CU269" s="237"/>
      <c r="CV269" s="238"/>
    </row>
    <row r="270" spans="2:100">
      <c r="B270" s="324" t="s">
        <v>98</v>
      </c>
      <c r="C270" s="325"/>
      <c r="D270" s="325"/>
      <c r="E270" s="325"/>
      <c r="F270" s="325"/>
      <c r="G270" s="325"/>
      <c r="H270" s="325"/>
      <c r="I270" s="325"/>
      <c r="J270" s="325"/>
      <c r="K270" s="325"/>
      <c r="L270" s="325"/>
      <c r="M270" s="325"/>
      <c r="N270" s="325"/>
      <c r="O270" s="325"/>
      <c r="P270" s="325"/>
      <c r="Q270" s="325"/>
      <c r="R270" s="326"/>
      <c r="S270" s="239"/>
      <c r="T270" s="240"/>
      <c r="U270" s="240"/>
      <c r="V270" s="241"/>
      <c r="W270" s="321"/>
      <c r="X270" s="322"/>
      <c r="Y270" s="322"/>
      <c r="Z270" s="322"/>
      <c r="AA270" s="322"/>
      <c r="AB270" s="322"/>
      <c r="AC270" s="322"/>
      <c r="AD270" s="322"/>
      <c r="AE270" s="322"/>
      <c r="AF270" s="322"/>
      <c r="AG270" s="322"/>
      <c r="AH270" s="322"/>
      <c r="AI270" s="323"/>
      <c r="AJ270" s="585"/>
      <c r="AK270" s="586"/>
      <c r="AL270" s="586"/>
      <c r="AM270" s="586"/>
      <c r="AN270" s="586"/>
      <c r="AO270" s="586"/>
      <c r="AP270" s="586"/>
      <c r="AQ270" s="586"/>
      <c r="AR270" s="587"/>
      <c r="AS270" s="507"/>
      <c r="AT270" s="508"/>
      <c r="AU270" s="508"/>
      <c r="AV270" s="508"/>
      <c r="AW270" s="508"/>
      <c r="AX270" s="508"/>
      <c r="AY270" s="508"/>
      <c r="AZ270" s="509"/>
      <c r="BA270" s="507"/>
      <c r="BB270" s="508"/>
      <c r="BC270" s="508"/>
      <c r="BD270" s="508"/>
      <c r="BE270" s="508"/>
      <c r="BF270" s="508"/>
      <c r="BG270" s="508"/>
      <c r="BH270" s="509"/>
      <c r="BI270" s="507"/>
      <c r="BJ270" s="508"/>
      <c r="BK270" s="508"/>
      <c r="BL270" s="508"/>
      <c r="BM270" s="508"/>
      <c r="BN270" s="508"/>
      <c r="BO270" s="508"/>
      <c r="BP270" s="509"/>
      <c r="BQ270" s="236"/>
      <c r="BR270" s="237"/>
      <c r="BS270" s="237"/>
      <c r="BT270" s="237"/>
      <c r="BU270" s="237"/>
      <c r="BV270" s="237"/>
      <c r="BW270" s="237"/>
      <c r="BX270" s="242"/>
      <c r="BY270" s="236"/>
      <c r="BZ270" s="237"/>
      <c r="CA270" s="237"/>
      <c r="CB270" s="237"/>
      <c r="CC270" s="237"/>
      <c r="CD270" s="237"/>
      <c r="CE270" s="237"/>
      <c r="CF270" s="242"/>
      <c r="CG270" s="243"/>
      <c r="CH270" s="244"/>
      <c r="CI270" s="244"/>
      <c r="CJ270" s="244"/>
      <c r="CK270" s="244"/>
      <c r="CL270" s="244"/>
      <c r="CM270" s="244"/>
      <c r="CN270" s="245"/>
      <c r="CO270" s="236"/>
      <c r="CP270" s="237"/>
      <c r="CQ270" s="237"/>
      <c r="CR270" s="237"/>
      <c r="CS270" s="237"/>
      <c r="CT270" s="237"/>
      <c r="CU270" s="237"/>
      <c r="CV270" s="238"/>
    </row>
    <row r="271" spans="2:100">
      <c r="B271" s="324" t="s">
        <v>99</v>
      </c>
      <c r="C271" s="325"/>
      <c r="D271" s="325"/>
      <c r="E271" s="325"/>
      <c r="F271" s="325"/>
      <c r="G271" s="325"/>
      <c r="H271" s="325"/>
      <c r="I271" s="325"/>
      <c r="J271" s="325"/>
      <c r="K271" s="325"/>
      <c r="L271" s="325"/>
      <c r="M271" s="325"/>
      <c r="N271" s="325"/>
      <c r="O271" s="325"/>
      <c r="P271" s="325"/>
      <c r="Q271" s="325"/>
      <c r="R271" s="326"/>
      <c r="S271" s="239"/>
      <c r="T271" s="240"/>
      <c r="U271" s="240"/>
      <c r="V271" s="241"/>
      <c r="W271" s="321"/>
      <c r="X271" s="322"/>
      <c r="Y271" s="322"/>
      <c r="Z271" s="322"/>
      <c r="AA271" s="322"/>
      <c r="AB271" s="322"/>
      <c r="AC271" s="322"/>
      <c r="AD271" s="322"/>
      <c r="AE271" s="322"/>
      <c r="AF271" s="322"/>
      <c r="AG271" s="322"/>
      <c r="AH271" s="322"/>
      <c r="AI271" s="323"/>
      <c r="AJ271" s="585"/>
      <c r="AK271" s="586"/>
      <c r="AL271" s="586"/>
      <c r="AM271" s="586"/>
      <c r="AN271" s="586"/>
      <c r="AO271" s="586"/>
      <c r="AP271" s="586"/>
      <c r="AQ271" s="586"/>
      <c r="AR271" s="587"/>
      <c r="AS271" s="507"/>
      <c r="AT271" s="508"/>
      <c r="AU271" s="508"/>
      <c r="AV271" s="508"/>
      <c r="AW271" s="508"/>
      <c r="AX271" s="508"/>
      <c r="AY271" s="508"/>
      <c r="AZ271" s="509"/>
      <c r="BA271" s="507"/>
      <c r="BB271" s="508"/>
      <c r="BC271" s="508"/>
      <c r="BD271" s="508"/>
      <c r="BE271" s="508"/>
      <c r="BF271" s="508"/>
      <c r="BG271" s="508"/>
      <c r="BH271" s="509"/>
      <c r="BI271" s="507"/>
      <c r="BJ271" s="508"/>
      <c r="BK271" s="508"/>
      <c r="BL271" s="508"/>
      <c r="BM271" s="508"/>
      <c r="BN271" s="508"/>
      <c r="BO271" s="508"/>
      <c r="BP271" s="509"/>
      <c r="BQ271" s="236"/>
      <c r="BR271" s="237"/>
      <c r="BS271" s="237"/>
      <c r="BT271" s="237"/>
      <c r="BU271" s="237"/>
      <c r="BV271" s="237"/>
      <c r="BW271" s="237"/>
      <c r="BX271" s="242"/>
      <c r="BY271" s="236"/>
      <c r="BZ271" s="237"/>
      <c r="CA271" s="237"/>
      <c r="CB271" s="237"/>
      <c r="CC271" s="237"/>
      <c r="CD271" s="237"/>
      <c r="CE271" s="237"/>
      <c r="CF271" s="242"/>
      <c r="CG271" s="243"/>
      <c r="CH271" s="244"/>
      <c r="CI271" s="244"/>
      <c r="CJ271" s="244"/>
      <c r="CK271" s="244"/>
      <c r="CL271" s="244"/>
      <c r="CM271" s="244"/>
      <c r="CN271" s="245"/>
      <c r="CO271" s="236"/>
      <c r="CP271" s="237"/>
      <c r="CQ271" s="237"/>
      <c r="CR271" s="237"/>
      <c r="CS271" s="237"/>
      <c r="CT271" s="237"/>
      <c r="CU271" s="237"/>
      <c r="CV271" s="238"/>
    </row>
    <row r="272" spans="2:100">
      <c r="B272" s="287" t="s">
        <v>100</v>
      </c>
      <c r="C272" s="288"/>
      <c r="D272" s="288"/>
      <c r="E272" s="288"/>
      <c r="F272" s="288"/>
      <c r="G272" s="288"/>
      <c r="H272" s="288"/>
      <c r="I272" s="288"/>
      <c r="J272" s="288"/>
      <c r="K272" s="288"/>
      <c r="L272" s="288"/>
      <c r="M272" s="288"/>
      <c r="N272" s="288"/>
      <c r="O272" s="288"/>
      <c r="P272" s="288"/>
      <c r="Q272" s="288"/>
      <c r="R272" s="289"/>
      <c r="S272" s="162"/>
      <c r="T272" s="163"/>
      <c r="U272" s="163"/>
      <c r="V272" s="164"/>
      <c r="W272" s="278"/>
      <c r="X272" s="279"/>
      <c r="Y272" s="279"/>
      <c r="Z272" s="279"/>
      <c r="AA272" s="279"/>
      <c r="AB272" s="279"/>
      <c r="AC272" s="279"/>
      <c r="AD272" s="279"/>
      <c r="AE272" s="279"/>
      <c r="AF272" s="279"/>
      <c r="AG272" s="279"/>
      <c r="AH272" s="279"/>
      <c r="AI272" s="280"/>
      <c r="AJ272" s="170"/>
      <c r="AK272" s="171"/>
      <c r="AL272" s="171"/>
      <c r="AM272" s="171"/>
      <c r="AN272" s="171"/>
      <c r="AO272" s="171"/>
      <c r="AP272" s="171"/>
      <c r="AQ272" s="171"/>
      <c r="AR272" s="172"/>
      <c r="AS272" s="351"/>
      <c r="AT272" s="352"/>
      <c r="AU272" s="352"/>
      <c r="AV272" s="352"/>
      <c r="AW272" s="352"/>
      <c r="AX272" s="352"/>
      <c r="AY272" s="352"/>
      <c r="AZ272" s="353"/>
      <c r="BA272" s="351"/>
      <c r="BB272" s="352"/>
      <c r="BC272" s="352"/>
      <c r="BD272" s="352"/>
      <c r="BE272" s="352"/>
      <c r="BF272" s="352"/>
      <c r="BG272" s="352"/>
      <c r="BH272" s="353"/>
      <c r="BI272" s="351"/>
      <c r="BJ272" s="352"/>
      <c r="BK272" s="352"/>
      <c r="BL272" s="352"/>
      <c r="BM272" s="352"/>
      <c r="BN272" s="352"/>
      <c r="BO272" s="352"/>
      <c r="BP272" s="353"/>
      <c r="BQ272" s="204"/>
      <c r="BR272" s="205"/>
      <c r="BS272" s="205"/>
      <c r="BT272" s="205"/>
      <c r="BU272" s="205"/>
      <c r="BV272" s="205"/>
      <c r="BW272" s="205"/>
      <c r="BX272" s="215"/>
      <c r="BY272" s="204"/>
      <c r="BZ272" s="205"/>
      <c r="CA272" s="205"/>
      <c r="CB272" s="205"/>
      <c r="CC272" s="205"/>
      <c r="CD272" s="205"/>
      <c r="CE272" s="205"/>
      <c r="CF272" s="215"/>
      <c r="CG272" s="194"/>
      <c r="CH272" s="195"/>
      <c r="CI272" s="195"/>
      <c r="CJ272" s="195"/>
      <c r="CK272" s="195"/>
      <c r="CL272" s="195"/>
      <c r="CM272" s="195"/>
      <c r="CN272" s="219"/>
      <c r="CO272" s="204"/>
      <c r="CP272" s="205"/>
      <c r="CQ272" s="205"/>
      <c r="CR272" s="205"/>
      <c r="CS272" s="205"/>
      <c r="CT272" s="205"/>
      <c r="CU272" s="205"/>
      <c r="CV272" s="206"/>
    </row>
    <row r="273" spans="2:100">
      <c r="B273" s="227" t="s">
        <v>101</v>
      </c>
      <c r="C273" s="228"/>
      <c r="D273" s="228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8"/>
      <c r="R273" s="229"/>
      <c r="S273" s="223" t="s">
        <v>102</v>
      </c>
      <c r="T273" s="224"/>
      <c r="U273" s="224"/>
      <c r="V273" s="225"/>
      <c r="W273" s="275" t="s">
        <v>107</v>
      </c>
      <c r="X273" s="276"/>
      <c r="Y273" s="276"/>
      <c r="Z273" s="276"/>
      <c r="AA273" s="276"/>
      <c r="AB273" s="276"/>
      <c r="AC273" s="276"/>
      <c r="AD273" s="276"/>
      <c r="AE273" s="276"/>
      <c r="AF273" s="276"/>
      <c r="AG273" s="276"/>
      <c r="AH273" s="276"/>
      <c r="AI273" s="277"/>
      <c r="AJ273" s="230">
        <f>BI273+BQ273</f>
        <v>170500</v>
      </c>
      <c r="AK273" s="231"/>
      <c r="AL273" s="231"/>
      <c r="AM273" s="231"/>
      <c r="AN273" s="231"/>
      <c r="AO273" s="231"/>
      <c r="AP273" s="231"/>
      <c r="AQ273" s="231"/>
      <c r="AR273" s="232"/>
      <c r="AS273" s="348" t="s">
        <v>83</v>
      </c>
      <c r="AT273" s="349"/>
      <c r="AU273" s="349"/>
      <c r="AV273" s="349"/>
      <c r="AW273" s="349"/>
      <c r="AX273" s="349"/>
      <c r="AY273" s="349"/>
      <c r="AZ273" s="350"/>
      <c r="BA273" s="348"/>
      <c r="BB273" s="349"/>
      <c r="BC273" s="349"/>
      <c r="BD273" s="349"/>
      <c r="BE273" s="349"/>
      <c r="BF273" s="349"/>
      <c r="BG273" s="349"/>
      <c r="BH273" s="350"/>
      <c r="BI273" s="230">
        <v>170500</v>
      </c>
      <c r="BJ273" s="231"/>
      <c r="BK273" s="231"/>
      <c r="BL273" s="231"/>
      <c r="BM273" s="231"/>
      <c r="BN273" s="231"/>
      <c r="BO273" s="231"/>
      <c r="BP273" s="232"/>
      <c r="BQ273" s="216"/>
      <c r="BR273" s="217"/>
      <c r="BS273" s="217"/>
      <c r="BT273" s="217"/>
      <c r="BU273" s="217"/>
      <c r="BV273" s="217"/>
      <c r="BW273" s="217"/>
      <c r="BX273" s="218"/>
      <c r="BY273" s="201" t="s">
        <v>83</v>
      </c>
      <c r="BZ273" s="202"/>
      <c r="CA273" s="202"/>
      <c r="CB273" s="202"/>
      <c r="CC273" s="202"/>
      <c r="CD273" s="202"/>
      <c r="CE273" s="202"/>
      <c r="CF273" s="214"/>
      <c r="CG273" s="201" t="s">
        <v>83</v>
      </c>
      <c r="CH273" s="202"/>
      <c r="CI273" s="202"/>
      <c r="CJ273" s="202"/>
      <c r="CK273" s="202"/>
      <c r="CL273" s="202"/>
      <c r="CM273" s="202"/>
      <c r="CN273" s="214"/>
      <c r="CO273" s="201" t="s">
        <v>83</v>
      </c>
      <c r="CP273" s="202"/>
      <c r="CQ273" s="202"/>
      <c r="CR273" s="202"/>
      <c r="CS273" s="202"/>
      <c r="CT273" s="202"/>
      <c r="CU273" s="202"/>
      <c r="CV273" s="203"/>
    </row>
    <row r="274" spans="2:100">
      <c r="B274" s="233" t="s">
        <v>103</v>
      </c>
      <c r="C274" s="234"/>
      <c r="D274" s="234"/>
      <c r="E274" s="234"/>
      <c r="F274" s="234"/>
      <c r="G274" s="234"/>
      <c r="H274" s="234"/>
      <c r="I274" s="234"/>
      <c r="J274" s="234"/>
      <c r="K274" s="234"/>
      <c r="L274" s="234"/>
      <c r="M274" s="234"/>
      <c r="N274" s="234"/>
      <c r="O274" s="234"/>
      <c r="P274" s="234"/>
      <c r="Q274" s="234"/>
      <c r="R274" s="235"/>
      <c r="S274" s="162"/>
      <c r="T274" s="163"/>
      <c r="U274" s="163"/>
      <c r="V274" s="164"/>
      <c r="W274" s="278"/>
      <c r="X274" s="279"/>
      <c r="Y274" s="279"/>
      <c r="Z274" s="279"/>
      <c r="AA274" s="279"/>
      <c r="AB274" s="279"/>
      <c r="AC274" s="279"/>
      <c r="AD274" s="279"/>
      <c r="AE274" s="279"/>
      <c r="AF274" s="279"/>
      <c r="AG274" s="279"/>
      <c r="AH274" s="279"/>
      <c r="AI274" s="280"/>
      <c r="AJ274" s="170"/>
      <c r="AK274" s="171"/>
      <c r="AL274" s="171"/>
      <c r="AM274" s="171"/>
      <c r="AN274" s="171"/>
      <c r="AO274" s="171"/>
      <c r="AP274" s="171"/>
      <c r="AQ274" s="171"/>
      <c r="AR274" s="172"/>
      <c r="AS274" s="351"/>
      <c r="AT274" s="352"/>
      <c r="AU274" s="352"/>
      <c r="AV274" s="352"/>
      <c r="AW274" s="352"/>
      <c r="AX274" s="352"/>
      <c r="AY274" s="352"/>
      <c r="AZ274" s="353"/>
      <c r="BA274" s="351"/>
      <c r="BB274" s="352"/>
      <c r="BC274" s="352"/>
      <c r="BD274" s="352"/>
      <c r="BE274" s="352"/>
      <c r="BF274" s="352"/>
      <c r="BG274" s="352"/>
      <c r="BH274" s="353"/>
      <c r="BI274" s="170"/>
      <c r="BJ274" s="171"/>
      <c r="BK274" s="171"/>
      <c r="BL274" s="171"/>
      <c r="BM274" s="171"/>
      <c r="BN274" s="171"/>
      <c r="BO274" s="171"/>
      <c r="BP274" s="172"/>
      <c r="BQ274" s="194"/>
      <c r="BR274" s="195"/>
      <c r="BS274" s="195"/>
      <c r="BT274" s="195"/>
      <c r="BU274" s="195"/>
      <c r="BV274" s="195"/>
      <c r="BW274" s="195"/>
      <c r="BX274" s="219"/>
      <c r="BY274" s="204"/>
      <c r="BZ274" s="205"/>
      <c r="CA274" s="205"/>
      <c r="CB274" s="205"/>
      <c r="CC274" s="205"/>
      <c r="CD274" s="205"/>
      <c r="CE274" s="205"/>
      <c r="CF274" s="215"/>
      <c r="CG274" s="204"/>
      <c r="CH274" s="205"/>
      <c r="CI274" s="205"/>
      <c r="CJ274" s="205"/>
      <c r="CK274" s="205"/>
      <c r="CL274" s="205"/>
      <c r="CM274" s="205"/>
      <c r="CN274" s="215"/>
      <c r="CO274" s="204"/>
      <c r="CP274" s="205"/>
      <c r="CQ274" s="205"/>
      <c r="CR274" s="205"/>
      <c r="CS274" s="205"/>
      <c r="CT274" s="205"/>
      <c r="CU274" s="205"/>
      <c r="CV274" s="206"/>
    </row>
    <row r="275" spans="2:100">
      <c r="B275" s="327" t="s">
        <v>104</v>
      </c>
      <c r="C275" s="328"/>
      <c r="D275" s="328"/>
      <c r="E275" s="328"/>
      <c r="F275" s="328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9"/>
      <c r="S275" s="207" t="s">
        <v>105</v>
      </c>
      <c r="T275" s="208"/>
      <c r="U275" s="208"/>
      <c r="V275" s="209"/>
      <c r="W275" s="555"/>
      <c r="X275" s="556"/>
      <c r="Y275" s="556"/>
      <c r="Z275" s="556"/>
      <c r="AA275" s="556"/>
      <c r="AB275" s="556"/>
      <c r="AC275" s="556"/>
      <c r="AD275" s="556"/>
      <c r="AE275" s="556"/>
      <c r="AF275" s="556"/>
      <c r="AG275" s="556"/>
      <c r="AH275" s="556"/>
      <c r="AI275" s="557"/>
      <c r="AJ275" s="579"/>
      <c r="AK275" s="256"/>
      <c r="AL275" s="256"/>
      <c r="AM275" s="256"/>
      <c r="AN275" s="256"/>
      <c r="AO275" s="256"/>
      <c r="AP275" s="256"/>
      <c r="AQ275" s="256"/>
      <c r="AR275" s="257"/>
      <c r="AS275" s="499" t="s">
        <v>83</v>
      </c>
      <c r="AT275" s="500"/>
      <c r="AU275" s="500"/>
      <c r="AV275" s="500"/>
      <c r="AW275" s="500"/>
      <c r="AX275" s="500"/>
      <c r="AY275" s="500"/>
      <c r="AZ275" s="578"/>
      <c r="BA275" s="499"/>
      <c r="BB275" s="500"/>
      <c r="BC275" s="500"/>
      <c r="BD275" s="500"/>
      <c r="BE275" s="500"/>
      <c r="BF275" s="500"/>
      <c r="BG275" s="500"/>
      <c r="BH275" s="578"/>
      <c r="BI275" s="499" t="s">
        <v>83</v>
      </c>
      <c r="BJ275" s="500"/>
      <c r="BK275" s="500"/>
      <c r="BL275" s="500"/>
      <c r="BM275" s="500"/>
      <c r="BN275" s="500"/>
      <c r="BO275" s="500"/>
      <c r="BP275" s="578"/>
      <c r="BQ275" s="249" t="s">
        <v>83</v>
      </c>
      <c r="BR275" s="250"/>
      <c r="BS275" s="250"/>
      <c r="BT275" s="250"/>
      <c r="BU275" s="250"/>
      <c r="BV275" s="250"/>
      <c r="BW275" s="250"/>
      <c r="BX275" s="251"/>
      <c r="BY275" s="249" t="s">
        <v>83</v>
      </c>
      <c r="BZ275" s="250"/>
      <c r="CA275" s="250"/>
      <c r="CB275" s="250"/>
      <c r="CC275" s="250"/>
      <c r="CD275" s="250"/>
      <c r="CE275" s="250"/>
      <c r="CF275" s="251"/>
      <c r="CG275" s="210"/>
      <c r="CH275" s="211"/>
      <c r="CI275" s="211"/>
      <c r="CJ275" s="211"/>
      <c r="CK275" s="211"/>
      <c r="CL275" s="211"/>
      <c r="CM275" s="211"/>
      <c r="CN275" s="212"/>
      <c r="CO275" s="210"/>
      <c r="CP275" s="211"/>
      <c r="CQ275" s="211"/>
      <c r="CR275" s="211"/>
      <c r="CS275" s="211"/>
      <c r="CT275" s="211"/>
      <c r="CU275" s="211"/>
      <c r="CV275" s="213"/>
    </row>
    <row r="276" spans="2:100">
      <c r="B276" s="246" t="s">
        <v>106</v>
      </c>
      <c r="C276" s="247"/>
      <c r="D276" s="247"/>
      <c r="E276" s="247"/>
      <c r="F276" s="247"/>
      <c r="G276" s="247"/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8"/>
      <c r="S276" s="223" t="s">
        <v>107</v>
      </c>
      <c r="T276" s="224"/>
      <c r="U276" s="224"/>
      <c r="V276" s="225"/>
      <c r="W276" s="275" t="s">
        <v>83</v>
      </c>
      <c r="X276" s="276"/>
      <c r="Y276" s="276"/>
      <c r="Z276" s="276"/>
      <c r="AA276" s="276"/>
      <c r="AB276" s="276"/>
      <c r="AC276" s="276"/>
      <c r="AD276" s="276"/>
      <c r="AE276" s="276"/>
      <c r="AF276" s="276"/>
      <c r="AG276" s="276"/>
      <c r="AH276" s="276"/>
      <c r="AI276" s="277"/>
      <c r="AJ276" s="354"/>
      <c r="AK276" s="253"/>
      <c r="AL276" s="253"/>
      <c r="AM276" s="253"/>
      <c r="AN276" s="253"/>
      <c r="AO276" s="253"/>
      <c r="AP276" s="253"/>
      <c r="AQ276" s="253"/>
      <c r="AR276" s="254"/>
      <c r="AS276" s="348" t="s">
        <v>83</v>
      </c>
      <c r="AT276" s="349"/>
      <c r="AU276" s="349"/>
      <c r="AV276" s="349"/>
      <c r="AW276" s="349"/>
      <c r="AX276" s="349"/>
      <c r="AY276" s="349"/>
      <c r="AZ276" s="350"/>
      <c r="BA276" s="348"/>
      <c r="BB276" s="349"/>
      <c r="BC276" s="349"/>
      <c r="BD276" s="349"/>
      <c r="BE276" s="349"/>
      <c r="BF276" s="349"/>
      <c r="BG276" s="349"/>
      <c r="BH276" s="350"/>
      <c r="BI276" s="348" t="s">
        <v>83</v>
      </c>
      <c r="BJ276" s="349"/>
      <c r="BK276" s="349"/>
      <c r="BL276" s="349"/>
      <c r="BM276" s="349"/>
      <c r="BN276" s="349"/>
      <c r="BO276" s="349"/>
      <c r="BP276" s="350"/>
      <c r="BQ276" s="201" t="s">
        <v>83</v>
      </c>
      <c r="BR276" s="202"/>
      <c r="BS276" s="202"/>
      <c r="BT276" s="202"/>
      <c r="BU276" s="202"/>
      <c r="BV276" s="202"/>
      <c r="BW276" s="202"/>
      <c r="BX276" s="214"/>
      <c r="BY276" s="201" t="s">
        <v>83</v>
      </c>
      <c r="BZ276" s="202"/>
      <c r="CA276" s="202"/>
      <c r="CB276" s="202"/>
      <c r="CC276" s="202"/>
      <c r="CD276" s="202"/>
      <c r="CE276" s="202"/>
      <c r="CF276" s="214"/>
      <c r="CG276" s="216"/>
      <c r="CH276" s="217"/>
      <c r="CI276" s="217"/>
      <c r="CJ276" s="217"/>
      <c r="CK276" s="217"/>
      <c r="CL276" s="217"/>
      <c r="CM276" s="217"/>
      <c r="CN276" s="218"/>
      <c r="CO276" s="201" t="s">
        <v>83</v>
      </c>
      <c r="CP276" s="202"/>
      <c r="CQ276" s="202"/>
      <c r="CR276" s="202"/>
      <c r="CS276" s="202"/>
      <c r="CT276" s="202"/>
      <c r="CU276" s="202"/>
      <c r="CV276" s="203"/>
    </row>
    <row r="277" spans="2:100">
      <c r="B277" s="287" t="s">
        <v>108</v>
      </c>
      <c r="C277" s="288"/>
      <c r="D277" s="288"/>
      <c r="E277" s="288"/>
      <c r="F277" s="288"/>
      <c r="G277" s="288"/>
      <c r="H277" s="288"/>
      <c r="I277" s="288"/>
      <c r="J277" s="288"/>
      <c r="K277" s="288"/>
      <c r="L277" s="288"/>
      <c r="M277" s="288"/>
      <c r="N277" s="288"/>
      <c r="O277" s="288"/>
      <c r="P277" s="288"/>
      <c r="Q277" s="288"/>
      <c r="R277" s="289"/>
      <c r="S277" s="162"/>
      <c r="T277" s="163"/>
      <c r="U277" s="163"/>
      <c r="V277" s="164"/>
      <c r="W277" s="278"/>
      <c r="X277" s="279"/>
      <c r="Y277" s="279"/>
      <c r="Z277" s="279"/>
      <c r="AA277" s="279"/>
      <c r="AB277" s="279"/>
      <c r="AC277" s="279"/>
      <c r="AD277" s="279"/>
      <c r="AE277" s="279"/>
      <c r="AF277" s="279"/>
      <c r="AG277" s="279"/>
      <c r="AH277" s="279"/>
      <c r="AI277" s="280"/>
      <c r="AJ277" s="182"/>
      <c r="AK277" s="183"/>
      <c r="AL277" s="183"/>
      <c r="AM277" s="183"/>
      <c r="AN277" s="183"/>
      <c r="AO277" s="183"/>
      <c r="AP277" s="183"/>
      <c r="AQ277" s="183"/>
      <c r="AR277" s="184"/>
      <c r="AS277" s="351"/>
      <c r="AT277" s="352"/>
      <c r="AU277" s="352"/>
      <c r="AV277" s="352"/>
      <c r="AW277" s="352"/>
      <c r="AX277" s="352"/>
      <c r="AY277" s="352"/>
      <c r="AZ277" s="353"/>
      <c r="BA277" s="351"/>
      <c r="BB277" s="352"/>
      <c r="BC277" s="352"/>
      <c r="BD277" s="352"/>
      <c r="BE277" s="352"/>
      <c r="BF277" s="352"/>
      <c r="BG277" s="352"/>
      <c r="BH277" s="353"/>
      <c r="BI277" s="351"/>
      <c r="BJ277" s="352"/>
      <c r="BK277" s="352"/>
      <c r="BL277" s="352"/>
      <c r="BM277" s="352"/>
      <c r="BN277" s="352"/>
      <c r="BO277" s="352"/>
      <c r="BP277" s="353"/>
      <c r="BQ277" s="204"/>
      <c r="BR277" s="205"/>
      <c r="BS277" s="205"/>
      <c r="BT277" s="205"/>
      <c r="BU277" s="205"/>
      <c r="BV277" s="205"/>
      <c r="BW277" s="205"/>
      <c r="BX277" s="215"/>
      <c r="BY277" s="204"/>
      <c r="BZ277" s="205"/>
      <c r="CA277" s="205"/>
      <c r="CB277" s="205"/>
      <c r="CC277" s="205"/>
      <c r="CD277" s="205"/>
      <c r="CE277" s="205"/>
      <c r="CF277" s="215"/>
      <c r="CG277" s="194"/>
      <c r="CH277" s="195"/>
      <c r="CI277" s="195"/>
      <c r="CJ277" s="195"/>
      <c r="CK277" s="195"/>
      <c r="CL277" s="195"/>
      <c r="CM277" s="195"/>
      <c r="CN277" s="219"/>
      <c r="CO277" s="204"/>
      <c r="CP277" s="205"/>
      <c r="CQ277" s="205"/>
      <c r="CR277" s="205"/>
      <c r="CS277" s="205"/>
      <c r="CT277" s="205"/>
      <c r="CU277" s="205"/>
      <c r="CV277" s="206"/>
    </row>
    <row r="278" spans="2:100">
      <c r="B278" s="327"/>
      <c r="C278" s="328"/>
      <c r="D278" s="328"/>
      <c r="E278" s="328"/>
      <c r="F278" s="328"/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Q278" s="328"/>
      <c r="R278" s="329"/>
      <c r="S278" s="207"/>
      <c r="T278" s="208"/>
      <c r="U278" s="208"/>
      <c r="V278" s="209"/>
      <c r="W278" s="555"/>
      <c r="X278" s="556"/>
      <c r="Y278" s="556"/>
      <c r="Z278" s="556"/>
      <c r="AA278" s="556"/>
      <c r="AB278" s="556"/>
      <c r="AC278" s="556"/>
      <c r="AD278" s="556"/>
      <c r="AE278" s="556"/>
      <c r="AF278" s="556"/>
      <c r="AG278" s="556"/>
      <c r="AH278" s="556"/>
      <c r="AI278" s="557"/>
      <c r="AJ278" s="579"/>
      <c r="AK278" s="256"/>
      <c r="AL278" s="256"/>
      <c r="AM278" s="256"/>
      <c r="AN278" s="256"/>
      <c r="AO278" s="256"/>
      <c r="AP278" s="256"/>
      <c r="AQ278" s="256"/>
      <c r="AR278" s="257"/>
      <c r="AS278" s="579"/>
      <c r="AT278" s="256"/>
      <c r="AU278" s="256"/>
      <c r="AV278" s="256"/>
      <c r="AW278" s="256"/>
      <c r="AX278" s="256"/>
      <c r="AY278" s="256"/>
      <c r="AZ278" s="257"/>
      <c r="BA278" s="579"/>
      <c r="BB278" s="256"/>
      <c r="BC278" s="256"/>
      <c r="BD278" s="256"/>
      <c r="BE278" s="256"/>
      <c r="BF278" s="256"/>
      <c r="BG278" s="256"/>
      <c r="BH278" s="257"/>
      <c r="BI278" s="579"/>
      <c r="BJ278" s="256"/>
      <c r="BK278" s="256"/>
      <c r="BL278" s="256"/>
      <c r="BM278" s="256"/>
      <c r="BN278" s="256"/>
      <c r="BO278" s="256"/>
      <c r="BP278" s="257"/>
      <c r="BQ278" s="210"/>
      <c r="BR278" s="211"/>
      <c r="BS278" s="211"/>
      <c r="BT278" s="211"/>
      <c r="BU278" s="211"/>
      <c r="BV278" s="211"/>
      <c r="BW278" s="211"/>
      <c r="BX278" s="212"/>
      <c r="BY278" s="210"/>
      <c r="BZ278" s="211"/>
      <c r="CA278" s="211"/>
      <c r="CB278" s="211"/>
      <c r="CC278" s="211"/>
      <c r="CD278" s="211"/>
      <c r="CE278" s="211"/>
      <c r="CF278" s="212"/>
      <c r="CG278" s="210"/>
      <c r="CH278" s="211"/>
      <c r="CI278" s="211"/>
      <c r="CJ278" s="211"/>
      <c r="CK278" s="211"/>
      <c r="CL278" s="211"/>
      <c r="CM278" s="211"/>
      <c r="CN278" s="212"/>
      <c r="CO278" s="210"/>
      <c r="CP278" s="211"/>
      <c r="CQ278" s="211"/>
      <c r="CR278" s="211"/>
      <c r="CS278" s="211"/>
      <c r="CT278" s="211"/>
      <c r="CU278" s="211"/>
      <c r="CV278" s="213"/>
    </row>
    <row r="279" spans="2:100">
      <c r="B279" s="258" t="s">
        <v>109</v>
      </c>
      <c r="C279" s="259"/>
      <c r="D279" s="259"/>
      <c r="E279" s="259"/>
      <c r="F279" s="259"/>
      <c r="G279" s="259"/>
      <c r="H279" s="259"/>
      <c r="I279" s="259"/>
      <c r="J279" s="259"/>
      <c r="K279" s="259"/>
      <c r="L279" s="259"/>
      <c r="M279" s="259"/>
      <c r="N279" s="259"/>
      <c r="O279" s="259"/>
      <c r="P279" s="259"/>
      <c r="Q279" s="259"/>
      <c r="R279" s="260"/>
      <c r="S279" s="207" t="s">
        <v>110</v>
      </c>
      <c r="T279" s="208"/>
      <c r="U279" s="208"/>
      <c r="V279" s="209"/>
      <c r="W279" s="555" t="s">
        <v>83</v>
      </c>
      <c r="X279" s="556"/>
      <c r="Y279" s="556"/>
      <c r="Z279" s="556"/>
      <c r="AA279" s="556"/>
      <c r="AB279" s="556"/>
      <c r="AC279" s="556"/>
      <c r="AD279" s="556"/>
      <c r="AE279" s="556"/>
      <c r="AF279" s="556"/>
      <c r="AG279" s="556"/>
      <c r="AH279" s="556"/>
      <c r="AI279" s="557"/>
      <c r="AJ279" s="261">
        <f>AJ280+AJ287+AJ290+AJ300</f>
        <v>6965500</v>
      </c>
      <c r="AK279" s="262"/>
      <c r="AL279" s="262"/>
      <c r="AM279" s="262"/>
      <c r="AN279" s="262"/>
      <c r="AO279" s="262"/>
      <c r="AP279" s="262"/>
      <c r="AQ279" s="262"/>
      <c r="AR279" s="263"/>
      <c r="AS279" s="261">
        <f>AS280+AS287+AS290+AS300</f>
        <v>6795000</v>
      </c>
      <c r="AT279" s="262"/>
      <c r="AU279" s="262"/>
      <c r="AV279" s="262"/>
      <c r="AW279" s="262"/>
      <c r="AX279" s="262"/>
      <c r="AY279" s="262"/>
      <c r="AZ279" s="263"/>
      <c r="BA279" s="499"/>
      <c r="BB279" s="500"/>
      <c r="BC279" s="500"/>
      <c r="BD279" s="500"/>
      <c r="BE279" s="500"/>
      <c r="BF279" s="500"/>
      <c r="BG279" s="500"/>
      <c r="BH279" s="578"/>
      <c r="BI279" s="255">
        <f>BI280+BI287+BI290+BI294+BI297+BI300</f>
        <v>170500</v>
      </c>
      <c r="BJ279" s="256"/>
      <c r="BK279" s="256"/>
      <c r="BL279" s="256"/>
      <c r="BM279" s="256"/>
      <c r="BN279" s="256"/>
      <c r="BO279" s="256"/>
      <c r="BP279" s="257"/>
      <c r="BQ279" s="210"/>
      <c r="BR279" s="211"/>
      <c r="BS279" s="211"/>
      <c r="BT279" s="211"/>
      <c r="BU279" s="211"/>
      <c r="BV279" s="211"/>
      <c r="BW279" s="211"/>
      <c r="BX279" s="212"/>
      <c r="BY279" s="210"/>
      <c r="BZ279" s="211"/>
      <c r="CA279" s="211"/>
      <c r="CB279" s="211"/>
      <c r="CC279" s="211"/>
      <c r="CD279" s="211"/>
      <c r="CE279" s="211"/>
      <c r="CF279" s="212"/>
      <c r="CG279" s="210"/>
      <c r="CH279" s="211"/>
      <c r="CI279" s="211"/>
      <c r="CJ279" s="211"/>
      <c r="CK279" s="211"/>
      <c r="CL279" s="211"/>
      <c r="CM279" s="211"/>
      <c r="CN279" s="212"/>
      <c r="CO279" s="210"/>
      <c r="CP279" s="211"/>
      <c r="CQ279" s="211"/>
      <c r="CR279" s="211"/>
      <c r="CS279" s="211"/>
      <c r="CT279" s="211"/>
      <c r="CU279" s="211"/>
      <c r="CV279" s="213"/>
    </row>
    <row r="280" spans="2:100">
      <c r="B280" s="246" t="s">
        <v>111</v>
      </c>
      <c r="C280" s="247"/>
      <c r="D280" s="247"/>
      <c r="E280" s="247"/>
      <c r="F280" s="247"/>
      <c r="G280" s="247"/>
      <c r="H280" s="247"/>
      <c r="I280" s="247"/>
      <c r="J280" s="247"/>
      <c r="K280" s="247"/>
      <c r="L280" s="247"/>
      <c r="M280" s="247"/>
      <c r="N280" s="247"/>
      <c r="O280" s="247"/>
      <c r="P280" s="247"/>
      <c r="Q280" s="247"/>
      <c r="R280" s="248"/>
      <c r="S280" s="223" t="s">
        <v>112</v>
      </c>
      <c r="T280" s="224"/>
      <c r="U280" s="224"/>
      <c r="V280" s="225"/>
      <c r="W280" s="275" t="s">
        <v>271</v>
      </c>
      <c r="X280" s="276"/>
      <c r="Y280" s="276"/>
      <c r="Z280" s="276"/>
      <c r="AA280" s="276"/>
      <c r="AB280" s="276"/>
      <c r="AC280" s="276"/>
      <c r="AD280" s="276"/>
      <c r="AE280" s="276"/>
      <c r="AF280" s="276"/>
      <c r="AG280" s="276"/>
      <c r="AH280" s="276"/>
      <c r="AI280" s="277"/>
      <c r="AJ280" s="230">
        <f>AJ283+AJ284+AJ285</f>
        <v>6246500</v>
      </c>
      <c r="AK280" s="231"/>
      <c r="AL280" s="231"/>
      <c r="AM280" s="231"/>
      <c r="AN280" s="231"/>
      <c r="AO280" s="231"/>
      <c r="AP280" s="231"/>
      <c r="AQ280" s="231"/>
      <c r="AR280" s="232"/>
      <c r="AS280" s="230">
        <f>AS283+AS284+AS285</f>
        <v>6077000</v>
      </c>
      <c r="AT280" s="231"/>
      <c r="AU280" s="231"/>
      <c r="AV280" s="231"/>
      <c r="AW280" s="231"/>
      <c r="AX280" s="231"/>
      <c r="AY280" s="231"/>
      <c r="AZ280" s="232"/>
      <c r="BA280" s="348"/>
      <c r="BB280" s="349"/>
      <c r="BC280" s="349"/>
      <c r="BD280" s="349"/>
      <c r="BE280" s="349"/>
      <c r="BF280" s="349"/>
      <c r="BG280" s="349"/>
      <c r="BH280" s="350"/>
      <c r="BI280" s="252">
        <f>BI283+BI284+BI285</f>
        <v>169500</v>
      </c>
      <c r="BJ280" s="253"/>
      <c r="BK280" s="253"/>
      <c r="BL280" s="253"/>
      <c r="BM280" s="253"/>
      <c r="BN280" s="253"/>
      <c r="BO280" s="253"/>
      <c r="BP280" s="254"/>
      <c r="BQ280" s="216"/>
      <c r="BR280" s="217"/>
      <c r="BS280" s="217"/>
      <c r="BT280" s="217"/>
      <c r="BU280" s="217"/>
      <c r="BV280" s="217"/>
      <c r="BW280" s="217"/>
      <c r="BX280" s="218"/>
      <c r="BY280" s="216"/>
      <c r="BZ280" s="217"/>
      <c r="CA280" s="217"/>
      <c r="CB280" s="217"/>
      <c r="CC280" s="217"/>
      <c r="CD280" s="217"/>
      <c r="CE280" s="217"/>
      <c r="CF280" s="218"/>
      <c r="CG280" s="216"/>
      <c r="CH280" s="217"/>
      <c r="CI280" s="217"/>
      <c r="CJ280" s="217"/>
      <c r="CK280" s="217"/>
      <c r="CL280" s="217"/>
      <c r="CM280" s="217"/>
      <c r="CN280" s="218"/>
      <c r="CO280" s="216"/>
      <c r="CP280" s="217"/>
      <c r="CQ280" s="217"/>
      <c r="CR280" s="217"/>
      <c r="CS280" s="217"/>
      <c r="CT280" s="217"/>
      <c r="CU280" s="217"/>
      <c r="CV280" s="226"/>
    </row>
    <row r="281" spans="2:100">
      <c r="B281" s="287" t="s">
        <v>113</v>
      </c>
      <c r="C281" s="288"/>
      <c r="D281" s="288"/>
      <c r="E281" s="288"/>
      <c r="F281" s="288"/>
      <c r="G281" s="288"/>
      <c r="H281" s="288"/>
      <c r="I281" s="288"/>
      <c r="J281" s="288"/>
      <c r="K281" s="288"/>
      <c r="L281" s="288"/>
      <c r="M281" s="288"/>
      <c r="N281" s="288"/>
      <c r="O281" s="288"/>
      <c r="P281" s="288"/>
      <c r="Q281" s="288"/>
      <c r="R281" s="289"/>
      <c r="S281" s="162"/>
      <c r="T281" s="163"/>
      <c r="U281" s="163"/>
      <c r="V281" s="164"/>
      <c r="W281" s="278"/>
      <c r="X281" s="279"/>
      <c r="Y281" s="279"/>
      <c r="Z281" s="279"/>
      <c r="AA281" s="279"/>
      <c r="AB281" s="279"/>
      <c r="AC281" s="279"/>
      <c r="AD281" s="279"/>
      <c r="AE281" s="279"/>
      <c r="AF281" s="279"/>
      <c r="AG281" s="279"/>
      <c r="AH281" s="279"/>
      <c r="AI281" s="280"/>
      <c r="AJ281" s="170"/>
      <c r="AK281" s="171"/>
      <c r="AL281" s="171"/>
      <c r="AM281" s="171"/>
      <c r="AN281" s="171"/>
      <c r="AO281" s="171"/>
      <c r="AP281" s="171"/>
      <c r="AQ281" s="171"/>
      <c r="AR281" s="172"/>
      <c r="AS281" s="170"/>
      <c r="AT281" s="171"/>
      <c r="AU281" s="171"/>
      <c r="AV281" s="171"/>
      <c r="AW281" s="171"/>
      <c r="AX281" s="171"/>
      <c r="AY281" s="171"/>
      <c r="AZ281" s="172"/>
      <c r="BA281" s="351"/>
      <c r="BB281" s="352"/>
      <c r="BC281" s="352"/>
      <c r="BD281" s="352"/>
      <c r="BE281" s="352"/>
      <c r="BF281" s="352"/>
      <c r="BG281" s="352"/>
      <c r="BH281" s="353"/>
      <c r="BI281" s="182"/>
      <c r="BJ281" s="183"/>
      <c r="BK281" s="183"/>
      <c r="BL281" s="183"/>
      <c r="BM281" s="183"/>
      <c r="BN281" s="183"/>
      <c r="BO281" s="183"/>
      <c r="BP281" s="184"/>
      <c r="BQ281" s="194"/>
      <c r="BR281" s="195"/>
      <c r="BS281" s="195"/>
      <c r="BT281" s="195"/>
      <c r="BU281" s="195"/>
      <c r="BV281" s="195"/>
      <c r="BW281" s="195"/>
      <c r="BX281" s="219"/>
      <c r="BY281" s="194"/>
      <c r="BZ281" s="195"/>
      <c r="CA281" s="195"/>
      <c r="CB281" s="195"/>
      <c r="CC281" s="195"/>
      <c r="CD281" s="195"/>
      <c r="CE281" s="195"/>
      <c r="CF281" s="219"/>
      <c r="CG281" s="194"/>
      <c r="CH281" s="195"/>
      <c r="CI281" s="195"/>
      <c r="CJ281" s="195"/>
      <c r="CK281" s="195"/>
      <c r="CL281" s="195"/>
      <c r="CM281" s="195"/>
      <c r="CN281" s="219"/>
      <c r="CO281" s="194"/>
      <c r="CP281" s="195"/>
      <c r="CQ281" s="195"/>
      <c r="CR281" s="195"/>
      <c r="CS281" s="195"/>
      <c r="CT281" s="195"/>
      <c r="CU281" s="195"/>
      <c r="CV281" s="196"/>
    </row>
    <row r="282" spans="2:100">
      <c r="B282" s="220" t="s">
        <v>114</v>
      </c>
      <c r="C282" s="221"/>
      <c r="D282" s="221"/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2"/>
      <c r="S282" s="266" t="s">
        <v>115</v>
      </c>
      <c r="T282" s="266"/>
      <c r="U282" s="266"/>
      <c r="V282" s="267"/>
      <c r="W282" s="275"/>
      <c r="X282" s="276"/>
      <c r="Y282" s="276"/>
      <c r="Z282" s="276"/>
      <c r="AA282" s="276"/>
      <c r="AB282" s="276"/>
      <c r="AC282" s="276"/>
      <c r="AD282" s="276"/>
      <c r="AE282" s="276"/>
      <c r="AF282" s="30"/>
      <c r="AG282" s="30"/>
      <c r="AH282" s="30"/>
      <c r="AI282" s="31"/>
      <c r="AJ282" s="348"/>
      <c r="AK282" s="349"/>
      <c r="AL282" s="349"/>
      <c r="AM282" s="349"/>
      <c r="AN282" s="349"/>
      <c r="AO282" s="349"/>
      <c r="AP282" s="349"/>
      <c r="AQ282" s="349"/>
      <c r="AR282" s="24"/>
      <c r="AS282" s="348"/>
      <c r="AT282" s="349"/>
      <c r="AU282" s="349"/>
      <c r="AV282" s="349"/>
      <c r="AW282" s="349"/>
      <c r="AX282" s="349"/>
      <c r="AY282" s="349"/>
      <c r="AZ282" s="349"/>
      <c r="BA282" s="348"/>
      <c r="BB282" s="349"/>
      <c r="BC282" s="349"/>
      <c r="BD282" s="349"/>
      <c r="BE282" s="349"/>
      <c r="BF282" s="349"/>
      <c r="BG282" s="349"/>
      <c r="BH282" s="350"/>
      <c r="BI282" s="348"/>
      <c r="BJ282" s="349"/>
      <c r="BK282" s="349"/>
      <c r="BL282" s="349"/>
      <c r="BM282" s="349"/>
      <c r="BN282" s="349"/>
      <c r="BO282" s="349"/>
      <c r="BP282" s="349"/>
      <c r="BQ282" s="216"/>
      <c r="BR282" s="217"/>
      <c r="BS282" s="217"/>
      <c r="BT282" s="217"/>
      <c r="BU282" s="217"/>
      <c r="BV282" s="217"/>
      <c r="BW282" s="217"/>
      <c r="BX282" s="218"/>
      <c r="BY282" s="216"/>
      <c r="BZ282" s="217"/>
      <c r="CA282" s="217"/>
      <c r="CB282" s="217"/>
      <c r="CC282" s="217"/>
      <c r="CD282" s="217"/>
      <c r="CE282" s="217"/>
      <c r="CF282" s="218"/>
      <c r="CG282" s="216"/>
      <c r="CH282" s="217"/>
      <c r="CI282" s="217"/>
      <c r="CJ282" s="217"/>
      <c r="CK282" s="217"/>
      <c r="CL282" s="217"/>
      <c r="CM282" s="217"/>
      <c r="CN282" s="218"/>
      <c r="CO282" s="216"/>
      <c r="CP282" s="217"/>
      <c r="CQ282" s="217"/>
      <c r="CR282" s="217"/>
      <c r="CS282" s="217"/>
      <c r="CT282" s="217"/>
      <c r="CU282" s="217"/>
      <c r="CV282" s="226"/>
    </row>
    <row r="283" spans="2:100">
      <c r="B283" s="459" t="s">
        <v>116</v>
      </c>
      <c r="C283" s="459"/>
      <c r="D283" s="459"/>
      <c r="E283" s="459"/>
      <c r="F283" s="459"/>
      <c r="G283" s="459"/>
      <c r="H283" s="459"/>
      <c r="I283" s="459"/>
      <c r="J283" s="459"/>
      <c r="K283" s="459"/>
      <c r="L283" s="459"/>
      <c r="M283" s="459"/>
      <c r="N283" s="459"/>
      <c r="O283" s="459"/>
      <c r="P283" s="459"/>
      <c r="Q283" s="459"/>
      <c r="R283" s="459"/>
      <c r="S283" s="268"/>
      <c r="T283" s="268"/>
      <c r="U283" s="268"/>
      <c r="V283" s="269"/>
      <c r="W283" s="583" t="s">
        <v>270</v>
      </c>
      <c r="X283" s="583"/>
      <c r="Y283" s="583"/>
      <c r="Z283" s="583"/>
      <c r="AA283" s="583"/>
      <c r="AB283" s="583"/>
      <c r="AC283" s="583"/>
      <c r="AD283" s="583"/>
      <c r="AE283" s="583"/>
      <c r="AF283" s="32"/>
      <c r="AG283" s="32"/>
      <c r="AH283" s="32"/>
      <c r="AI283" s="33"/>
      <c r="AJ283" s="265">
        <f>AS283+BI283</f>
        <v>4654500</v>
      </c>
      <c r="AK283" s="265"/>
      <c r="AL283" s="265"/>
      <c r="AM283" s="265"/>
      <c r="AN283" s="265"/>
      <c r="AO283" s="265"/>
      <c r="AP283" s="265"/>
      <c r="AQ283" s="265"/>
      <c r="AR283" s="25"/>
      <c r="AS283" s="265">
        <v>4612000</v>
      </c>
      <c r="AT283" s="265"/>
      <c r="AU283" s="265"/>
      <c r="AV283" s="265"/>
      <c r="AW283" s="265"/>
      <c r="AX283" s="265"/>
      <c r="AY283" s="265"/>
      <c r="AZ283" s="265"/>
      <c r="BA283" s="507"/>
      <c r="BB283" s="508"/>
      <c r="BC283" s="508"/>
      <c r="BD283" s="508"/>
      <c r="BE283" s="508"/>
      <c r="BF283" s="508"/>
      <c r="BG283" s="508"/>
      <c r="BH283" s="509"/>
      <c r="BI283" s="265">
        <v>42500</v>
      </c>
      <c r="BJ283" s="265"/>
      <c r="BK283" s="265"/>
      <c r="BL283" s="265"/>
      <c r="BM283" s="265"/>
      <c r="BN283" s="265"/>
      <c r="BO283" s="265"/>
      <c r="BP283" s="265"/>
      <c r="BQ283" s="243"/>
      <c r="BR283" s="244"/>
      <c r="BS283" s="244"/>
      <c r="BT283" s="244"/>
      <c r="BU283" s="244"/>
      <c r="BV283" s="244"/>
      <c r="BW283" s="244"/>
      <c r="BX283" s="245"/>
      <c r="BY283" s="243"/>
      <c r="BZ283" s="244"/>
      <c r="CA283" s="244"/>
      <c r="CB283" s="244"/>
      <c r="CC283" s="244"/>
      <c r="CD283" s="244"/>
      <c r="CE283" s="244"/>
      <c r="CF283" s="245"/>
      <c r="CG283" s="243"/>
      <c r="CH283" s="244"/>
      <c r="CI283" s="244"/>
      <c r="CJ283" s="244"/>
      <c r="CK283" s="244"/>
      <c r="CL283" s="244"/>
      <c r="CM283" s="244"/>
      <c r="CN283" s="245"/>
      <c r="CO283" s="243"/>
      <c r="CP283" s="244"/>
      <c r="CQ283" s="244"/>
      <c r="CR283" s="244"/>
      <c r="CS283" s="244"/>
      <c r="CT283" s="244"/>
      <c r="CU283" s="244"/>
      <c r="CV283" s="264"/>
    </row>
    <row r="284" spans="2:100">
      <c r="B284" s="456" t="s">
        <v>117</v>
      </c>
      <c r="C284" s="457"/>
      <c r="D284" s="457"/>
      <c r="E284" s="457"/>
      <c r="F284" s="457"/>
      <c r="G284" s="457"/>
      <c r="H284" s="457"/>
      <c r="I284" s="457"/>
      <c r="J284" s="457"/>
      <c r="K284" s="457"/>
      <c r="L284" s="457"/>
      <c r="M284" s="457"/>
      <c r="N284" s="457"/>
      <c r="O284" s="457"/>
      <c r="P284" s="457"/>
      <c r="Q284" s="457"/>
      <c r="R284" s="458"/>
      <c r="S284" s="268"/>
      <c r="T284" s="268"/>
      <c r="U284" s="268"/>
      <c r="V284" s="269"/>
      <c r="W284" s="583" t="s">
        <v>273</v>
      </c>
      <c r="X284" s="583"/>
      <c r="Y284" s="583"/>
      <c r="Z284" s="583"/>
      <c r="AA284" s="583"/>
      <c r="AB284" s="583"/>
      <c r="AC284" s="583"/>
      <c r="AD284" s="583"/>
      <c r="AE284" s="583"/>
      <c r="AF284" s="34"/>
      <c r="AG284" s="34"/>
      <c r="AH284" s="34"/>
      <c r="AI284" s="35"/>
      <c r="AJ284" s="265">
        <f>AS284+BI284</f>
        <v>1388000</v>
      </c>
      <c r="AK284" s="265"/>
      <c r="AL284" s="265"/>
      <c r="AM284" s="265"/>
      <c r="AN284" s="265"/>
      <c r="AO284" s="265"/>
      <c r="AP284" s="265"/>
      <c r="AQ284" s="265"/>
      <c r="AR284" s="26"/>
      <c r="AS284" s="265">
        <v>1375000</v>
      </c>
      <c r="AT284" s="265"/>
      <c r="AU284" s="265"/>
      <c r="AV284" s="265"/>
      <c r="AW284" s="265"/>
      <c r="AX284" s="265"/>
      <c r="AY284" s="265"/>
      <c r="AZ284" s="265"/>
      <c r="BA284" s="351"/>
      <c r="BB284" s="352"/>
      <c r="BC284" s="352"/>
      <c r="BD284" s="352"/>
      <c r="BE284" s="352"/>
      <c r="BF284" s="352"/>
      <c r="BG284" s="352"/>
      <c r="BH284" s="353"/>
      <c r="BI284" s="265">
        <v>13000</v>
      </c>
      <c r="BJ284" s="265"/>
      <c r="BK284" s="265"/>
      <c r="BL284" s="265"/>
      <c r="BM284" s="265"/>
      <c r="BN284" s="265"/>
      <c r="BO284" s="265"/>
      <c r="BP284" s="265"/>
      <c r="BQ284" s="194"/>
      <c r="BR284" s="195"/>
      <c r="BS284" s="195"/>
      <c r="BT284" s="195"/>
      <c r="BU284" s="195"/>
      <c r="BV284" s="195"/>
      <c r="BW284" s="195"/>
      <c r="BX284" s="219"/>
      <c r="BY284" s="194"/>
      <c r="BZ284" s="195"/>
      <c r="CA284" s="195"/>
      <c r="CB284" s="195"/>
      <c r="CC284" s="195"/>
      <c r="CD284" s="195"/>
      <c r="CE284" s="195"/>
      <c r="CF284" s="219"/>
      <c r="CG284" s="194"/>
      <c r="CH284" s="195"/>
      <c r="CI284" s="195"/>
      <c r="CJ284" s="195"/>
      <c r="CK284" s="195"/>
      <c r="CL284" s="195"/>
      <c r="CM284" s="195"/>
      <c r="CN284" s="219"/>
      <c r="CO284" s="194"/>
      <c r="CP284" s="195"/>
      <c r="CQ284" s="195"/>
      <c r="CR284" s="195"/>
      <c r="CS284" s="195"/>
      <c r="CT284" s="195"/>
      <c r="CU284" s="195"/>
      <c r="CV284" s="196"/>
    </row>
    <row r="285" spans="2:100">
      <c r="B285" s="460" t="s">
        <v>272</v>
      </c>
      <c r="C285" s="461"/>
      <c r="D285" s="461"/>
      <c r="E285" s="461"/>
      <c r="F285" s="461"/>
      <c r="G285" s="461"/>
      <c r="H285" s="461"/>
      <c r="I285" s="461"/>
      <c r="J285" s="461"/>
      <c r="K285" s="461"/>
      <c r="L285" s="461"/>
      <c r="M285" s="461"/>
      <c r="N285" s="461"/>
      <c r="O285" s="461"/>
      <c r="P285" s="461"/>
      <c r="Q285" s="461"/>
      <c r="R285" s="462"/>
      <c r="S285" s="270"/>
      <c r="T285" s="270"/>
      <c r="U285" s="270"/>
      <c r="V285" s="271"/>
      <c r="W285" s="584" t="s">
        <v>274</v>
      </c>
      <c r="X285" s="584"/>
      <c r="Y285" s="584"/>
      <c r="Z285" s="584"/>
      <c r="AA285" s="584"/>
      <c r="AB285" s="584"/>
      <c r="AC285" s="584"/>
      <c r="AD285" s="584"/>
      <c r="AE285" s="584"/>
      <c r="AF285" s="36"/>
      <c r="AG285" s="36"/>
      <c r="AH285" s="36"/>
      <c r="AI285" s="37"/>
      <c r="AJ285" s="272">
        <f>AS285+BI285</f>
        <v>204000</v>
      </c>
      <c r="AK285" s="273"/>
      <c r="AL285" s="273"/>
      <c r="AM285" s="273"/>
      <c r="AN285" s="273"/>
      <c r="AO285" s="273"/>
      <c r="AP285" s="273"/>
      <c r="AQ285" s="274"/>
      <c r="AR285" s="27"/>
      <c r="AS285" s="272">
        <v>90000</v>
      </c>
      <c r="AT285" s="273"/>
      <c r="AU285" s="273"/>
      <c r="AV285" s="273"/>
      <c r="AW285" s="273"/>
      <c r="AX285" s="273"/>
      <c r="AY285" s="273"/>
      <c r="AZ285" s="274"/>
      <c r="BA285" s="499"/>
      <c r="BB285" s="500"/>
      <c r="BC285" s="500"/>
      <c r="BD285" s="500"/>
      <c r="BE285" s="500"/>
      <c r="BF285" s="500"/>
      <c r="BG285" s="500"/>
      <c r="BH285" s="578"/>
      <c r="BI285" s="272">
        <f>114000</f>
        <v>114000</v>
      </c>
      <c r="BJ285" s="273"/>
      <c r="BK285" s="273"/>
      <c r="BL285" s="273"/>
      <c r="BM285" s="273"/>
      <c r="BN285" s="273"/>
      <c r="BO285" s="273"/>
      <c r="BP285" s="274"/>
      <c r="BQ285" s="249"/>
      <c r="BR285" s="250"/>
      <c r="BS285" s="250"/>
      <c r="BT285" s="250"/>
      <c r="BU285" s="250"/>
      <c r="BV285" s="250"/>
      <c r="BW285" s="250"/>
      <c r="BX285" s="251"/>
      <c r="BY285" s="249"/>
      <c r="BZ285" s="250"/>
      <c r="CA285" s="250"/>
      <c r="CB285" s="250"/>
      <c r="CC285" s="250"/>
      <c r="CD285" s="250"/>
      <c r="CE285" s="250"/>
      <c r="CF285" s="49"/>
      <c r="CG285" s="249"/>
      <c r="CH285" s="250"/>
      <c r="CI285" s="250"/>
      <c r="CJ285" s="250"/>
      <c r="CK285" s="250"/>
      <c r="CL285" s="250"/>
      <c r="CM285" s="250"/>
      <c r="CN285" s="251"/>
      <c r="CO285" s="249"/>
      <c r="CP285" s="250"/>
      <c r="CQ285" s="250"/>
      <c r="CR285" s="250"/>
      <c r="CS285" s="250"/>
      <c r="CT285" s="250"/>
      <c r="CU285" s="250"/>
      <c r="CV285" s="476"/>
    </row>
    <row r="286" spans="2:100">
      <c r="B286" s="327"/>
      <c r="C286" s="328"/>
      <c r="D286" s="328"/>
      <c r="E286" s="328"/>
      <c r="F286" s="328"/>
      <c r="G286" s="328"/>
      <c r="H286" s="328"/>
      <c r="I286" s="328"/>
      <c r="J286" s="328"/>
      <c r="K286" s="328"/>
      <c r="L286" s="328"/>
      <c r="M286" s="328"/>
      <c r="N286" s="328"/>
      <c r="O286" s="328"/>
      <c r="P286" s="328"/>
      <c r="Q286" s="328"/>
      <c r="R286" s="329"/>
      <c r="S286" s="207"/>
      <c r="T286" s="208"/>
      <c r="U286" s="208"/>
      <c r="V286" s="209"/>
      <c r="W286" s="555"/>
      <c r="X286" s="556"/>
      <c r="Y286" s="556"/>
      <c r="Z286" s="556"/>
      <c r="AA286" s="556"/>
      <c r="AB286" s="556"/>
      <c r="AC286" s="556"/>
      <c r="AD286" s="556"/>
      <c r="AE286" s="556"/>
      <c r="AF286" s="556"/>
      <c r="AG286" s="556"/>
      <c r="AH286" s="556"/>
      <c r="AI286" s="557"/>
      <c r="AJ286" s="579"/>
      <c r="AK286" s="256"/>
      <c r="AL286" s="256"/>
      <c r="AM286" s="256"/>
      <c r="AN286" s="256"/>
      <c r="AO286" s="256"/>
      <c r="AP286" s="256"/>
      <c r="AQ286" s="256"/>
      <c r="AR286" s="257"/>
      <c r="AS286" s="579"/>
      <c r="AT286" s="256"/>
      <c r="AU286" s="256"/>
      <c r="AV286" s="256"/>
      <c r="AW286" s="256"/>
      <c r="AX286" s="256"/>
      <c r="AY286" s="256"/>
      <c r="AZ286" s="257"/>
      <c r="BA286" s="579"/>
      <c r="BB286" s="256"/>
      <c r="BC286" s="256"/>
      <c r="BD286" s="256"/>
      <c r="BE286" s="256"/>
      <c r="BF286" s="256"/>
      <c r="BG286" s="256"/>
      <c r="BH286" s="257"/>
      <c r="BI286" s="579"/>
      <c r="BJ286" s="256"/>
      <c r="BK286" s="256"/>
      <c r="BL286" s="256"/>
      <c r="BM286" s="256"/>
      <c r="BN286" s="256"/>
      <c r="BO286" s="256"/>
      <c r="BP286" s="257"/>
      <c r="BQ286" s="210"/>
      <c r="BR286" s="211"/>
      <c r="BS286" s="211"/>
      <c r="BT286" s="211"/>
      <c r="BU286" s="211"/>
      <c r="BV286" s="211"/>
      <c r="BW286" s="211"/>
      <c r="BX286" s="212"/>
      <c r="BY286" s="210"/>
      <c r="BZ286" s="211"/>
      <c r="CA286" s="211"/>
      <c r="CB286" s="211"/>
      <c r="CC286" s="211"/>
      <c r="CD286" s="211"/>
      <c r="CE286" s="211"/>
      <c r="CF286" s="212"/>
      <c r="CG286" s="210"/>
      <c r="CH286" s="211"/>
      <c r="CI286" s="211"/>
      <c r="CJ286" s="211"/>
      <c r="CK286" s="211"/>
      <c r="CL286" s="211"/>
      <c r="CM286" s="211"/>
      <c r="CN286" s="212"/>
      <c r="CO286" s="210"/>
      <c r="CP286" s="211"/>
      <c r="CQ286" s="211"/>
      <c r="CR286" s="211"/>
      <c r="CS286" s="211"/>
      <c r="CT286" s="211"/>
      <c r="CU286" s="211"/>
      <c r="CV286" s="213"/>
    </row>
    <row r="287" spans="2:100">
      <c r="B287" s="246" t="s">
        <v>118</v>
      </c>
      <c r="C287" s="247"/>
      <c r="D287" s="247"/>
      <c r="E287" s="247"/>
      <c r="F287" s="247"/>
      <c r="G287" s="247"/>
      <c r="H287" s="247"/>
      <c r="I287" s="247"/>
      <c r="J287" s="247"/>
      <c r="K287" s="247"/>
      <c r="L287" s="247"/>
      <c r="M287" s="247"/>
      <c r="N287" s="247"/>
      <c r="O287" s="247"/>
      <c r="P287" s="247"/>
      <c r="Q287" s="247"/>
      <c r="R287" s="248"/>
      <c r="S287" s="223" t="s">
        <v>119</v>
      </c>
      <c r="T287" s="224"/>
      <c r="U287" s="224"/>
      <c r="V287" s="225"/>
      <c r="W287" s="275"/>
      <c r="X287" s="276"/>
      <c r="Y287" s="276"/>
      <c r="Z287" s="276"/>
      <c r="AA287" s="276"/>
      <c r="AB287" s="276"/>
      <c r="AC287" s="276"/>
      <c r="AD287" s="276"/>
      <c r="AE287" s="276"/>
      <c r="AF287" s="276"/>
      <c r="AG287" s="276"/>
      <c r="AH287" s="276"/>
      <c r="AI287" s="277"/>
      <c r="AJ287" s="275" t="s">
        <v>329</v>
      </c>
      <c r="AK287" s="276"/>
      <c r="AL287" s="276"/>
      <c r="AM287" s="276"/>
      <c r="AN287" s="276"/>
      <c r="AO287" s="276"/>
      <c r="AP287" s="276"/>
      <c r="AQ287" s="276"/>
      <c r="AR287" s="277"/>
      <c r="AS287" s="281" t="s">
        <v>326</v>
      </c>
      <c r="AT287" s="282"/>
      <c r="AU287" s="282"/>
      <c r="AV287" s="282"/>
      <c r="AW287" s="282"/>
      <c r="AX287" s="282"/>
      <c r="AY287" s="282"/>
      <c r="AZ287" s="283"/>
      <c r="BA287" s="348"/>
      <c r="BB287" s="349"/>
      <c r="BC287" s="349"/>
      <c r="BD287" s="349"/>
      <c r="BE287" s="349"/>
      <c r="BF287" s="349"/>
      <c r="BG287" s="349"/>
      <c r="BH287" s="350"/>
      <c r="BI287" s="275" t="s">
        <v>330</v>
      </c>
      <c r="BJ287" s="276"/>
      <c r="BK287" s="276"/>
      <c r="BL287" s="276"/>
      <c r="BM287" s="276"/>
      <c r="BN287" s="276"/>
      <c r="BO287" s="276"/>
      <c r="BP287" s="277"/>
      <c r="BQ287" s="216"/>
      <c r="BR287" s="217"/>
      <c r="BS287" s="217"/>
      <c r="BT287" s="217"/>
      <c r="BU287" s="217"/>
      <c r="BV287" s="217"/>
      <c r="BW287" s="217"/>
      <c r="BX287" s="218"/>
      <c r="BY287" s="216"/>
      <c r="BZ287" s="217"/>
      <c r="CA287" s="217"/>
      <c r="CB287" s="217"/>
      <c r="CC287" s="217"/>
      <c r="CD287" s="217"/>
      <c r="CE287" s="217"/>
      <c r="CF287" s="218"/>
      <c r="CG287" s="216"/>
      <c r="CH287" s="217"/>
      <c r="CI287" s="217"/>
      <c r="CJ287" s="217"/>
      <c r="CK287" s="217"/>
      <c r="CL287" s="217"/>
      <c r="CM287" s="217"/>
      <c r="CN287" s="218"/>
      <c r="CO287" s="216"/>
      <c r="CP287" s="217"/>
      <c r="CQ287" s="217"/>
      <c r="CR287" s="217"/>
      <c r="CS287" s="217"/>
      <c r="CT287" s="217"/>
      <c r="CU287" s="217"/>
      <c r="CV287" s="226"/>
    </row>
    <row r="288" spans="2:100">
      <c r="B288" s="287" t="s">
        <v>120</v>
      </c>
      <c r="C288" s="288"/>
      <c r="D288" s="288"/>
      <c r="E288" s="288"/>
      <c r="F288" s="288"/>
      <c r="G288" s="288"/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9"/>
      <c r="S288" s="162"/>
      <c r="T288" s="163"/>
      <c r="U288" s="163"/>
      <c r="V288" s="164"/>
      <c r="W288" s="278"/>
      <c r="X288" s="279"/>
      <c r="Y288" s="279"/>
      <c r="Z288" s="279"/>
      <c r="AA288" s="279"/>
      <c r="AB288" s="279"/>
      <c r="AC288" s="279"/>
      <c r="AD288" s="279"/>
      <c r="AE288" s="279"/>
      <c r="AF288" s="279"/>
      <c r="AG288" s="279"/>
      <c r="AH288" s="279"/>
      <c r="AI288" s="280"/>
      <c r="AJ288" s="278"/>
      <c r="AK288" s="279"/>
      <c r="AL288" s="279"/>
      <c r="AM288" s="279"/>
      <c r="AN288" s="279"/>
      <c r="AO288" s="279"/>
      <c r="AP288" s="279"/>
      <c r="AQ288" s="279"/>
      <c r="AR288" s="280"/>
      <c r="AS288" s="284"/>
      <c r="AT288" s="285"/>
      <c r="AU288" s="285"/>
      <c r="AV288" s="285"/>
      <c r="AW288" s="285"/>
      <c r="AX288" s="285"/>
      <c r="AY288" s="285"/>
      <c r="AZ288" s="286"/>
      <c r="BA288" s="351"/>
      <c r="BB288" s="352"/>
      <c r="BC288" s="352"/>
      <c r="BD288" s="352"/>
      <c r="BE288" s="352"/>
      <c r="BF288" s="352"/>
      <c r="BG288" s="352"/>
      <c r="BH288" s="353"/>
      <c r="BI288" s="278"/>
      <c r="BJ288" s="279"/>
      <c r="BK288" s="279"/>
      <c r="BL288" s="279"/>
      <c r="BM288" s="279"/>
      <c r="BN288" s="279"/>
      <c r="BO288" s="279"/>
      <c r="BP288" s="280"/>
      <c r="BQ288" s="194"/>
      <c r="BR288" s="195"/>
      <c r="BS288" s="195"/>
      <c r="BT288" s="195"/>
      <c r="BU288" s="195"/>
      <c r="BV288" s="195"/>
      <c r="BW288" s="195"/>
      <c r="BX288" s="219"/>
      <c r="BY288" s="194"/>
      <c r="BZ288" s="195"/>
      <c r="CA288" s="195"/>
      <c r="CB288" s="195"/>
      <c r="CC288" s="195"/>
      <c r="CD288" s="195"/>
      <c r="CE288" s="195"/>
      <c r="CF288" s="219"/>
      <c r="CG288" s="194"/>
      <c r="CH288" s="195"/>
      <c r="CI288" s="195"/>
      <c r="CJ288" s="195"/>
      <c r="CK288" s="195"/>
      <c r="CL288" s="195"/>
      <c r="CM288" s="195"/>
      <c r="CN288" s="219"/>
      <c r="CO288" s="194"/>
      <c r="CP288" s="195"/>
      <c r="CQ288" s="195"/>
      <c r="CR288" s="195"/>
      <c r="CS288" s="195"/>
      <c r="CT288" s="195"/>
      <c r="CU288" s="195"/>
      <c r="CV288" s="196"/>
    </row>
    <row r="289" spans="2:100">
      <c r="B289" s="478" t="s">
        <v>7</v>
      </c>
      <c r="C289" s="479"/>
      <c r="D289" s="479"/>
      <c r="E289" s="479"/>
      <c r="F289" s="479"/>
      <c r="G289" s="479"/>
      <c r="H289" s="479"/>
      <c r="I289" s="479"/>
      <c r="J289" s="479"/>
      <c r="K289" s="479"/>
      <c r="L289" s="479"/>
      <c r="M289" s="479"/>
      <c r="N289" s="479"/>
      <c r="O289" s="479"/>
      <c r="P289" s="479"/>
      <c r="Q289" s="479"/>
      <c r="R289" s="480"/>
      <c r="S289" s="207"/>
      <c r="T289" s="208"/>
      <c r="U289" s="208"/>
      <c r="V289" s="209"/>
      <c r="W289" s="555"/>
      <c r="X289" s="556"/>
      <c r="Y289" s="556"/>
      <c r="Z289" s="556"/>
      <c r="AA289" s="556"/>
      <c r="AB289" s="556"/>
      <c r="AC289" s="556"/>
      <c r="AD289" s="556"/>
      <c r="AE289" s="556"/>
      <c r="AF289" s="556"/>
      <c r="AG289" s="556"/>
      <c r="AH289" s="556"/>
      <c r="AI289" s="557"/>
      <c r="AJ289" s="579"/>
      <c r="AK289" s="256"/>
      <c r="AL289" s="256"/>
      <c r="AM289" s="256"/>
      <c r="AN289" s="256"/>
      <c r="AO289" s="256"/>
      <c r="AP289" s="256"/>
      <c r="AQ289" s="256"/>
      <c r="AR289" s="257"/>
      <c r="AS289" s="579"/>
      <c r="AT289" s="256"/>
      <c r="AU289" s="256"/>
      <c r="AV289" s="256"/>
      <c r="AW289" s="256"/>
      <c r="AX289" s="256"/>
      <c r="AY289" s="256"/>
      <c r="AZ289" s="257"/>
      <c r="BA289" s="499"/>
      <c r="BB289" s="500"/>
      <c r="BC289" s="500"/>
      <c r="BD289" s="500"/>
      <c r="BE289" s="500"/>
      <c r="BF289" s="500"/>
      <c r="BG289" s="500"/>
      <c r="BH289" s="578"/>
      <c r="BI289" s="579"/>
      <c r="BJ289" s="256"/>
      <c r="BK289" s="256"/>
      <c r="BL289" s="256"/>
      <c r="BM289" s="256"/>
      <c r="BN289" s="256"/>
      <c r="BO289" s="256"/>
      <c r="BP289" s="257"/>
      <c r="BQ289" s="210"/>
      <c r="BR289" s="211"/>
      <c r="BS289" s="211"/>
      <c r="BT289" s="211"/>
      <c r="BU289" s="211"/>
      <c r="BV289" s="211"/>
      <c r="BW289" s="211"/>
      <c r="BX289" s="212"/>
      <c r="BY289" s="210"/>
      <c r="BZ289" s="211"/>
      <c r="CA289" s="211"/>
      <c r="CB289" s="211"/>
      <c r="CC289" s="211"/>
      <c r="CD289" s="211"/>
      <c r="CE289" s="211"/>
      <c r="CF289" s="212"/>
      <c r="CG289" s="210"/>
      <c r="CH289" s="211"/>
      <c r="CI289" s="211"/>
      <c r="CJ289" s="211"/>
      <c r="CK289" s="211"/>
      <c r="CL289" s="211"/>
      <c r="CM289" s="211"/>
      <c r="CN289" s="212"/>
      <c r="CO289" s="210"/>
      <c r="CP289" s="211"/>
      <c r="CQ289" s="211"/>
      <c r="CR289" s="211"/>
      <c r="CS289" s="211"/>
      <c r="CT289" s="211"/>
      <c r="CU289" s="211"/>
      <c r="CV289" s="213"/>
    </row>
    <row r="290" spans="2:100">
      <c r="B290" s="246" t="s">
        <v>121</v>
      </c>
      <c r="C290" s="247"/>
      <c r="D290" s="247"/>
      <c r="E290" s="247"/>
      <c r="F290" s="247"/>
      <c r="G290" s="247"/>
      <c r="H290" s="247"/>
      <c r="I290" s="247"/>
      <c r="J290" s="247"/>
      <c r="K290" s="247"/>
      <c r="L290" s="247"/>
      <c r="M290" s="247"/>
      <c r="N290" s="247"/>
      <c r="O290" s="247"/>
      <c r="P290" s="247"/>
      <c r="Q290" s="247"/>
      <c r="R290" s="248"/>
      <c r="S290" s="223" t="s">
        <v>122</v>
      </c>
      <c r="T290" s="224"/>
      <c r="U290" s="224"/>
      <c r="V290" s="225"/>
      <c r="W290" s="275" t="s">
        <v>275</v>
      </c>
      <c r="X290" s="276"/>
      <c r="Y290" s="276"/>
      <c r="Z290" s="276"/>
      <c r="AA290" s="276"/>
      <c r="AB290" s="276"/>
      <c r="AC290" s="276"/>
      <c r="AD290" s="276"/>
      <c r="AE290" s="276"/>
      <c r="AF290" s="276"/>
      <c r="AG290" s="276"/>
      <c r="AH290" s="276"/>
      <c r="AI290" s="277"/>
      <c r="AJ290" s="230">
        <f>AS290+BI290</f>
        <v>20000</v>
      </c>
      <c r="AK290" s="231"/>
      <c r="AL290" s="231"/>
      <c r="AM290" s="231"/>
      <c r="AN290" s="231"/>
      <c r="AO290" s="231"/>
      <c r="AP290" s="231"/>
      <c r="AQ290" s="231"/>
      <c r="AR290" s="232"/>
      <c r="AS290" s="230">
        <f>AS293</f>
        <v>20000</v>
      </c>
      <c r="AT290" s="231"/>
      <c r="AU290" s="231"/>
      <c r="AV290" s="231"/>
      <c r="AW290" s="231"/>
      <c r="AX290" s="231"/>
      <c r="AY290" s="231"/>
      <c r="AZ290" s="232"/>
      <c r="BA290" s="348"/>
      <c r="BB290" s="349"/>
      <c r="BC290" s="349"/>
      <c r="BD290" s="349"/>
      <c r="BE290" s="349"/>
      <c r="BF290" s="349"/>
      <c r="BG290" s="349"/>
      <c r="BH290" s="350"/>
      <c r="BI290" s="290" t="s">
        <v>330</v>
      </c>
      <c r="BJ290" s="291"/>
      <c r="BK290" s="291"/>
      <c r="BL290" s="291"/>
      <c r="BM290" s="291"/>
      <c r="BN290" s="291"/>
      <c r="BO290" s="291"/>
      <c r="BP290" s="292"/>
      <c r="BQ290" s="216"/>
      <c r="BR290" s="217"/>
      <c r="BS290" s="217"/>
      <c r="BT290" s="217"/>
      <c r="BU290" s="217"/>
      <c r="BV290" s="217"/>
      <c r="BW290" s="217"/>
      <c r="BX290" s="218"/>
      <c r="BY290" s="216"/>
      <c r="BZ290" s="217"/>
      <c r="CA290" s="217"/>
      <c r="CB290" s="217"/>
      <c r="CC290" s="217"/>
      <c r="CD290" s="217"/>
      <c r="CE290" s="217"/>
      <c r="CF290" s="218"/>
      <c r="CG290" s="216"/>
      <c r="CH290" s="217"/>
      <c r="CI290" s="217"/>
      <c r="CJ290" s="217"/>
      <c r="CK290" s="217"/>
      <c r="CL290" s="217"/>
      <c r="CM290" s="217"/>
      <c r="CN290" s="218"/>
      <c r="CO290" s="216"/>
      <c r="CP290" s="217"/>
      <c r="CQ290" s="217"/>
      <c r="CR290" s="217"/>
      <c r="CS290" s="217"/>
      <c r="CT290" s="217"/>
      <c r="CU290" s="217"/>
      <c r="CV290" s="226"/>
    </row>
    <row r="291" spans="2:100">
      <c r="B291" s="287" t="s">
        <v>123</v>
      </c>
      <c r="C291" s="288"/>
      <c r="D291" s="288"/>
      <c r="E291" s="288"/>
      <c r="F291" s="288"/>
      <c r="G291" s="288"/>
      <c r="H291" s="288"/>
      <c r="I291" s="288"/>
      <c r="J291" s="288"/>
      <c r="K291" s="288"/>
      <c r="L291" s="288"/>
      <c r="M291" s="288"/>
      <c r="N291" s="288"/>
      <c r="O291" s="288"/>
      <c r="P291" s="288"/>
      <c r="Q291" s="288"/>
      <c r="R291" s="289"/>
      <c r="S291" s="162"/>
      <c r="T291" s="163"/>
      <c r="U291" s="163"/>
      <c r="V291" s="164"/>
      <c r="W291" s="278"/>
      <c r="X291" s="279"/>
      <c r="Y291" s="279"/>
      <c r="Z291" s="279"/>
      <c r="AA291" s="279"/>
      <c r="AB291" s="279"/>
      <c r="AC291" s="279"/>
      <c r="AD291" s="279"/>
      <c r="AE291" s="279"/>
      <c r="AF291" s="279"/>
      <c r="AG291" s="279"/>
      <c r="AH291" s="279"/>
      <c r="AI291" s="280"/>
      <c r="AJ291" s="170"/>
      <c r="AK291" s="171"/>
      <c r="AL291" s="171"/>
      <c r="AM291" s="171"/>
      <c r="AN291" s="171"/>
      <c r="AO291" s="171"/>
      <c r="AP291" s="171"/>
      <c r="AQ291" s="171"/>
      <c r="AR291" s="172"/>
      <c r="AS291" s="170"/>
      <c r="AT291" s="171"/>
      <c r="AU291" s="171"/>
      <c r="AV291" s="171"/>
      <c r="AW291" s="171"/>
      <c r="AX291" s="171"/>
      <c r="AY291" s="171"/>
      <c r="AZ291" s="172"/>
      <c r="BA291" s="351"/>
      <c r="BB291" s="352"/>
      <c r="BC291" s="352"/>
      <c r="BD291" s="352"/>
      <c r="BE291" s="352"/>
      <c r="BF291" s="352"/>
      <c r="BG291" s="352"/>
      <c r="BH291" s="353"/>
      <c r="BI291" s="176"/>
      <c r="BJ291" s="177"/>
      <c r="BK291" s="177"/>
      <c r="BL291" s="177"/>
      <c r="BM291" s="177"/>
      <c r="BN291" s="177"/>
      <c r="BO291" s="177"/>
      <c r="BP291" s="178"/>
      <c r="BQ291" s="194"/>
      <c r="BR291" s="195"/>
      <c r="BS291" s="195"/>
      <c r="BT291" s="195"/>
      <c r="BU291" s="195"/>
      <c r="BV291" s="195"/>
      <c r="BW291" s="195"/>
      <c r="BX291" s="219"/>
      <c r="BY291" s="194"/>
      <c r="BZ291" s="195"/>
      <c r="CA291" s="195"/>
      <c r="CB291" s="195"/>
      <c r="CC291" s="195"/>
      <c r="CD291" s="195"/>
      <c r="CE291" s="195"/>
      <c r="CF291" s="219"/>
      <c r="CG291" s="194"/>
      <c r="CH291" s="195"/>
      <c r="CI291" s="195"/>
      <c r="CJ291" s="195"/>
      <c r="CK291" s="195"/>
      <c r="CL291" s="195"/>
      <c r="CM291" s="195"/>
      <c r="CN291" s="219"/>
      <c r="CO291" s="194"/>
      <c r="CP291" s="195"/>
      <c r="CQ291" s="195"/>
      <c r="CR291" s="195"/>
      <c r="CS291" s="195"/>
      <c r="CT291" s="195"/>
      <c r="CU291" s="195"/>
      <c r="CV291" s="196"/>
    </row>
    <row r="292" spans="2:100">
      <c r="B292" s="478" t="s">
        <v>7</v>
      </c>
      <c r="C292" s="479"/>
      <c r="D292" s="479"/>
      <c r="E292" s="479"/>
      <c r="F292" s="479"/>
      <c r="G292" s="479"/>
      <c r="H292" s="479"/>
      <c r="I292" s="479"/>
      <c r="J292" s="479"/>
      <c r="K292" s="479"/>
      <c r="L292" s="479"/>
      <c r="M292" s="479"/>
      <c r="N292" s="479"/>
      <c r="O292" s="479"/>
      <c r="P292" s="479"/>
      <c r="Q292" s="479"/>
      <c r="R292" s="480"/>
      <c r="S292" s="207"/>
      <c r="T292" s="208"/>
      <c r="U292" s="208"/>
      <c r="V292" s="209"/>
      <c r="W292" s="555"/>
      <c r="X292" s="556"/>
      <c r="Y292" s="556"/>
      <c r="Z292" s="556"/>
      <c r="AA292" s="556"/>
      <c r="AB292" s="556"/>
      <c r="AC292" s="556"/>
      <c r="AD292" s="556"/>
      <c r="AE292" s="556"/>
      <c r="AF292" s="556"/>
      <c r="AG292" s="556"/>
      <c r="AH292" s="556"/>
      <c r="AI292" s="557"/>
      <c r="AJ292" s="580"/>
      <c r="AK292" s="581"/>
      <c r="AL292" s="581"/>
      <c r="AM292" s="581"/>
      <c r="AN292" s="581"/>
      <c r="AO292" s="581"/>
      <c r="AP292" s="581"/>
      <c r="AQ292" s="581"/>
      <c r="AR292" s="582"/>
      <c r="AS292" s="580"/>
      <c r="AT292" s="581"/>
      <c r="AU292" s="581"/>
      <c r="AV292" s="581"/>
      <c r="AW292" s="581"/>
      <c r="AX292" s="581"/>
      <c r="AY292" s="581"/>
      <c r="AZ292" s="582"/>
      <c r="BA292" s="499"/>
      <c r="BB292" s="500"/>
      <c r="BC292" s="500"/>
      <c r="BD292" s="500"/>
      <c r="BE292" s="500"/>
      <c r="BF292" s="500"/>
      <c r="BG292" s="500"/>
      <c r="BH292" s="578"/>
      <c r="BI292" s="579"/>
      <c r="BJ292" s="256"/>
      <c r="BK292" s="256"/>
      <c r="BL292" s="256"/>
      <c r="BM292" s="256"/>
      <c r="BN292" s="256"/>
      <c r="BO292" s="256"/>
      <c r="BP292" s="257"/>
      <c r="BQ292" s="210"/>
      <c r="BR292" s="211"/>
      <c r="BS292" s="211"/>
      <c r="BT292" s="211"/>
      <c r="BU292" s="211"/>
      <c r="BV292" s="211"/>
      <c r="BW292" s="211"/>
      <c r="BX292" s="212"/>
      <c r="BY292" s="210"/>
      <c r="BZ292" s="211"/>
      <c r="CA292" s="211"/>
      <c r="CB292" s="211"/>
      <c r="CC292" s="211"/>
      <c r="CD292" s="211"/>
      <c r="CE292" s="211"/>
      <c r="CF292" s="212"/>
      <c r="CG292" s="210"/>
      <c r="CH292" s="211"/>
      <c r="CI292" s="211"/>
      <c r="CJ292" s="211"/>
      <c r="CK292" s="211"/>
      <c r="CL292" s="211"/>
      <c r="CM292" s="211"/>
      <c r="CN292" s="212"/>
      <c r="CO292" s="210"/>
      <c r="CP292" s="211"/>
      <c r="CQ292" s="211"/>
      <c r="CR292" s="211"/>
      <c r="CS292" s="211"/>
      <c r="CT292" s="211"/>
      <c r="CU292" s="211"/>
      <c r="CV292" s="213"/>
    </row>
    <row r="293" spans="2:100">
      <c r="B293" s="249" t="s">
        <v>276</v>
      </c>
      <c r="C293" s="250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476"/>
      <c r="S293" s="207"/>
      <c r="T293" s="208"/>
      <c r="U293" s="208"/>
      <c r="V293" s="209"/>
      <c r="W293" s="555" t="s">
        <v>275</v>
      </c>
      <c r="X293" s="556"/>
      <c r="Y293" s="556"/>
      <c r="Z293" s="556"/>
      <c r="AA293" s="556"/>
      <c r="AB293" s="556"/>
      <c r="AC293" s="556"/>
      <c r="AD293" s="556"/>
      <c r="AE293" s="556"/>
      <c r="AF293" s="58"/>
      <c r="AG293" s="58"/>
      <c r="AH293" s="58"/>
      <c r="AI293" s="59"/>
      <c r="AJ293" s="261">
        <f>AS293+BI293</f>
        <v>20000</v>
      </c>
      <c r="AK293" s="262"/>
      <c r="AL293" s="262"/>
      <c r="AM293" s="262"/>
      <c r="AN293" s="262"/>
      <c r="AO293" s="262"/>
      <c r="AP293" s="262"/>
      <c r="AQ293" s="262"/>
      <c r="AR293" s="51"/>
      <c r="AS293" s="261">
        <v>20000</v>
      </c>
      <c r="AT293" s="262"/>
      <c r="AU293" s="262"/>
      <c r="AV293" s="262"/>
      <c r="AW293" s="262"/>
      <c r="AX293" s="262"/>
      <c r="AY293" s="262"/>
      <c r="AZ293" s="263"/>
      <c r="BA293" s="499"/>
      <c r="BB293" s="500"/>
      <c r="BC293" s="500"/>
      <c r="BD293" s="500"/>
      <c r="BE293" s="500"/>
      <c r="BF293" s="500"/>
      <c r="BG293" s="500"/>
      <c r="BH293" s="578"/>
      <c r="BI293" s="558" t="s">
        <v>330</v>
      </c>
      <c r="BJ293" s="559"/>
      <c r="BK293" s="559"/>
      <c r="BL293" s="559"/>
      <c r="BM293" s="559"/>
      <c r="BN293" s="559"/>
      <c r="BO293" s="559"/>
      <c r="BP293" s="560"/>
      <c r="BQ293" s="210"/>
      <c r="BR293" s="211"/>
      <c r="BS293" s="211"/>
      <c r="BT293" s="211"/>
      <c r="BU293" s="211"/>
      <c r="BV293" s="211"/>
      <c r="BW293" s="211"/>
      <c r="BX293" s="212"/>
      <c r="BY293" s="477"/>
      <c r="BZ293" s="147"/>
      <c r="CA293" s="147"/>
      <c r="CB293" s="147"/>
      <c r="CC293" s="147"/>
      <c r="CD293" s="147"/>
      <c r="CE293" s="147"/>
      <c r="CF293" s="48"/>
      <c r="CG293" s="249"/>
      <c r="CH293" s="250"/>
      <c r="CI293" s="250"/>
      <c r="CJ293" s="250"/>
      <c r="CK293" s="250"/>
      <c r="CL293" s="250"/>
      <c r="CM293" s="250"/>
      <c r="CN293" s="251"/>
      <c r="CO293" s="249"/>
      <c r="CP293" s="250"/>
      <c r="CQ293" s="250"/>
      <c r="CR293" s="250"/>
      <c r="CS293" s="250"/>
      <c r="CT293" s="250"/>
      <c r="CU293" s="250"/>
      <c r="CV293" s="476"/>
    </row>
    <row r="294" spans="2:100">
      <c r="B294" s="246" t="s">
        <v>124</v>
      </c>
      <c r="C294" s="247"/>
      <c r="D294" s="247"/>
      <c r="E294" s="247"/>
      <c r="F294" s="247"/>
      <c r="G294" s="247"/>
      <c r="H294" s="247"/>
      <c r="I294" s="247"/>
      <c r="J294" s="247"/>
      <c r="K294" s="247"/>
      <c r="L294" s="247"/>
      <c r="M294" s="247"/>
      <c r="N294" s="247"/>
      <c r="O294" s="247"/>
      <c r="P294" s="247"/>
      <c r="Q294" s="247"/>
      <c r="R294" s="248"/>
      <c r="S294" s="223" t="s">
        <v>125</v>
      </c>
      <c r="T294" s="224"/>
      <c r="U294" s="224"/>
      <c r="V294" s="225"/>
      <c r="W294" s="275"/>
      <c r="X294" s="276"/>
      <c r="Y294" s="276"/>
      <c r="Z294" s="276"/>
      <c r="AA294" s="276"/>
      <c r="AB294" s="276"/>
      <c r="AC294" s="276"/>
      <c r="AD294" s="276"/>
      <c r="AE294" s="276"/>
      <c r="AF294" s="276"/>
      <c r="AG294" s="276"/>
      <c r="AH294" s="276"/>
      <c r="AI294" s="277"/>
      <c r="AJ294" s="275" t="s">
        <v>329</v>
      </c>
      <c r="AK294" s="276"/>
      <c r="AL294" s="276"/>
      <c r="AM294" s="276"/>
      <c r="AN294" s="276"/>
      <c r="AO294" s="276"/>
      <c r="AP294" s="276"/>
      <c r="AQ294" s="276"/>
      <c r="AR294" s="277"/>
      <c r="AS294" s="275" t="s">
        <v>326</v>
      </c>
      <c r="AT294" s="276"/>
      <c r="AU294" s="276"/>
      <c r="AV294" s="276"/>
      <c r="AW294" s="276"/>
      <c r="AX294" s="276"/>
      <c r="AY294" s="276"/>
      <c r="AZ294" s="277"/>
      <c r="BA294" s="348"/>
      <c r="BB294" s="349"/>
      <c r="BC294" s="349"/>
      <c r="BD294" s="349"/>
      <c r="BE294" s="349"/>
      <c r="BF294" s="349"/>
      <c r="BG294" s="349"/>
      <c r="BH294" s="350"/>
      <c r="BI294" s="275" t="s">
        <v>330</v>
      </c>
      <c r="BJ294" s="276"/>
      <c r="BK294" s="276"/>
      <c r="BL294" s="276"/>
      <c r="BM294" s="276"/>
      <c r="BN294" s="276"/>
      <c r="BO294" s="276"/>
      <c r="BP294" s="277"/>
      <c r="BQ294" s="216"/>
      <c r="BR294" s="217"/>
      <c r="BS294" s="217"/>
      <c r="BT294" s="217"/>
      <c r="BU294" s="217"/>
      <c r="BV294" s="217"/>
      <c r="BW294" s="217"/>
      <c r="BX294" s="218"/>
      <c r="BY294" s="216"/>
      <c r="BZ294" s="217"/>
      <c r="CA294" s="217"/>
      <c r="CB294" s="217"/>
      <c r="CC294" s="217"/>
      <c r="CD294" s="217"/>
      <c r="CE294" s="217"/>
      <c r="CF294" s="218"/>
      <c r="CG294" s="216"/>
      <c r="CH294" s="217"/>
      <c r="CI294" s="217"/>
      <c r="CJ294" s="217"/>
      <c r="CK294" s="217"/>
      <c r="CL294" s="217"/>
      <c r="CM294" s="217"/>
      <c r="CN294" s="218"/>
      <c r="CO294" s="216"/>
      <c r="CP294" s="217"/>
      <c r="CQ294" s="217"/>
      <c r="CR294" s="217"/>
      <c r="CS294" s="217"/>
      <c r="CT294" s="217"/>
      <c r="CU294" s="217"/>
      <c r="CV294" s="226"/>
    </row>
    <row r="295" spans="2:100">
      <c r="B295" s="287" t="s">
        <v>126</v>
      </c>
      <c r="C295" s="288"/>
      <c r="D295" s="288"/>
      <c r="E295" s="288"/>
      <c r="F295" s="288"/>
      <c r="G295" s="288"/>
      <c r="H295" s="288"/>
      <c r="I295" s="288"/>
      <c r="J295" s="288"/>
      <c r="K295" s="288"/>
      <c r="L295" s="288"/>
      <c r="M295" s="288"/>
      <c r="N295" s="288"/>
      <c r="O295" s="288"/>
      <c r="P295" s="288"/>
      <c r="Q295" s="288"/>
      <c r="R295" s="289"/>
      <c r="S295" s="162"/>
      <c r="T295" s="163"/>
      <c r="U295" s="163"/>
      <c r="V295" s="164"/>
      <c r="W295" s="278"/>
      <c r="X295" s="279"/>
      <c r="Y295" s="279"/>
      <c r="Z295" s="279"/>
      <c r="AA295" s="279"/>
      <c r="AB295" s="279"/>
      <c r="AC295" s="279"/>
      <c r="AD295" s="279"/>
      <c r="AE295" s="279"/>
      <c r="AF295" s="279"/>
      <c r="AG295" s="279"/>
      <c r="AH295" s="279"/>
      <c r="AI295" s="280"/>
      <c r="AJ295" s="278"/>
      <c r="AK295" s="279"/>
      <c r="AL295" s="279"/>
      <c r="AM295" s="279"/>
      <c r="AN295" s="279"/>
      <c r="AO295" s="279"/>
      <c r="AP295" s="279"/>
      <c r="AQ295" s="279"/>
      <c r="AR295" s="280"/>
      <c r="AS295" s="278"/>
      <c r="AT295" s="279"/>
      <c r="AU295" s="279"/>
      <c r="AV295" s="279"/>
      <c r="AW295" s="279"/>
      <c r="AX295" s="279"/>
      <c r="AY295" s="279"/>
      <c r="AZ295" s="280"/>
      <c r="BA295" s="351"/>
      <c r="BB295" s="352"/>
      <c r="BC295" s="352"/>
      <c r="BD295" s="352"/>
      <c r="BE295" s="352"/>
      <c r="BF295" s="352"/>
      <c r="BG295" s="352"/>
      <c r="BH295" s="353"/>
      <c r="BI295" s="278"/>
      <c r="BJ295" s="279"/>
      <c r="BK295" s="279"/>
      <c r="BL295" s="279"/>
      <c r="BM295" s="279"/>
      <c r="BN295" s="279"/>
      <c r="BO295" s="279"/>
      <c r="BP295" s="280"/>
      <c r="BQ295" s="194"/>
      <c r="BR295" s="195"/>
      <c r="BS295" s="195"/>
      <c r="BT295" s="195"/>
      <c r="BU295" s="195"/>
      <c r="BV295" s="195"/>
      <c r="BW295" s="195"/>
      <c r="BX295" s="219"/>
      <c r="BY295" s="194"/>
      <c r="BZ295" s="195"/>
      <c r="CA295" s="195"/>
      <c r="CB295" s="195"/>
      <c r="CC295" s="195"/>
      <c r="CD295" s="195"/>
      <c r="CE295" s="195"/>
      <c r="CF295" s="219"/>
      <c r="CG295" s="194"/>
      <c r="CH295" s="195"/>
      <c r="CI295" s="195"/>
      <c r="CJ295" s="195"/>
      <c r="CK295" s="195"/>
      <c r="CL295" s="195"/>
      <c r="CM295" s="195"/>
      <c r="CN295" s="219"/>
      <c r="CO295" s="194"/>
      <c r="CP295" s="195"/>
      <c r="CQ295" s="195"/>
      <c r="CR295" s="195"/>
      <c r="CS295" s="195"/>
      <c r="CT295" s="195"/>
      <c r="CU295" s="195"/>
      <c r="CV295" s="196"/>
    </row>
    <row r="296" spans="2:100">
      <c r="B296" s="327"/>
      <c r="C296" s="328"/>
      <c r="D296" s="328"/>
      <c r="E296" s="328"/>
      <c r="F296" s="328"/>
      <c r="G296" s="328"/>
      <c r="H296" s="328"/>
      <c r="I296" s="328"/>
      <c r="J296" s="328"/>
      <c r="K296" s="328"/>
      <c r="L296" s="328"/>
      <c r="M296" s="328"/>
      <c r="N296" s="328"/>
      <c r="O296" s="328"/>
      <c r="P296" s="328"/>
      <c r="Q296" s="328"/>
      <c r="R296" s="329"/>
      <c r="S296" s="207"/>
      <c r="T296" s="208"/>
      <c r="U296" s="208"/>
      <c r="V296" s="209"/>
      <c r="W296" s="555"/>
      <c r="X296" s="556"/>
      <c r="Y296" s="556"/>
      <c r="Z296" s="556"/>
      <c r="AA296" s="556"/>
      <c r="AB296" s="556"/>
      <c r="AC296" s="556"/>
      <c r="AD296" s="556"/>
      <c r="AE296" s="556"/>
      <c r="AF296" s="556"/>
      <c r="AG296" s="556"/>
      <c r="AH296" s="556"/>
      <c r="AI296" s="557"/>
      <c r="AJ296" s="579"/>
      <c r="AK296" s="256"/>
      <c r="AL296" s="256"/>
      <c r="AM296" s="256"/>
      <c r="AN296" s="256"/>
      <c r="AO296" s="256"/>
      <c r="AP296" s="256"/>
      <c r="AQ296" s="256"/>
      <c r="AR296" s="257"/>
      <c r="AS296" s="579"/>
      <c r="AT296" s="256"/>
      <c r="AU296" s="256"/>
      <c r="AV296" s="256"/>
      <c r="AW296" s="256"/>
      <c r="AX296" s="256"/>
      <c r="AY296" s="256"/>
      <c r="AZ296" s="257"/>
      <c r="BA296" s="499"/>
      <c r="BB296" s="500"/>
      <c r="BC296" s="500"/>
      <c r="BD296" s="500"/>
      <c r="BE296" s="500"/>
      <c r="BF296" s="500"/>
      <c r="BG296" s="500"/>
      <c r="BH296" s="578"/>
      <c r="BI296" s="579"/>
      <c r="BJ296" s="256"/>
      <c r="BK296" s="256"/>
      <c r="BL296" s="256"/>
      <c r="BM296" s="256"/>
      <c r="BN296" s="256"/>
      <c r="BO296" s="256"/>
      <c r="BP296" s="257"/>
      <c r="BQ296" s="210"/>
      <c r="BR296" s="211"/>
      <c r="BS296" s="211"/>
      <c r="BT296" s="211"/>
      <c r="BU296" s="211"/>
      <c r="BV296" s="211"/>
      <c r="BW296" s="211"/>
      <c r="BX296" s="212"/>
      <c r="BY296" s="210"/>
      <c r="BZ296" s="211"/>
      <c r="CA296" s="211"/>
      <c r="CB296" s="211"/>
      <c r="CC296" s="211"/>
      <c r="CD296" s="211"/>
      <c r="CE296" s="211"/>
      <c r="CF296" s="212"/>
      <c r="CG296" s="210"/>
      <c r="CH296" s="211"/>
      <c r="CI296" s="211"/>
      <c r="CJ296" s="211"/>
      <c r="CK296" s="211"/>
      <c r="CL296" s="211"/>
      <c r="CM296" s="211"/>
      <c r="CN296" s="212"/>
      <c r="CO296" s="210"/>
      <c r="CP296" s="211"/>
      <c r="CQ296" s="211"/>
      <c r="CR296" s="211"/>
      <c r="CS296" s="211"/>
      <c r="CT296" s="211"/>
      <c r="CU296" s="211"/>
      <c r="CV296" s="213"/>
    </row>
    <row r="297" spans="2:100">
      <c r="B297" s="246" t="s">
        <v>127</v>
      </c>
      <c r="C297" s="247"/>
      <c r="D297" s="247"/>
      <c r="E297" s="247"/>
      <c r="F297" s="247"/>
      <c r="G297" s="247"/>
      <c r="H297" s="247"/>
      <c r="I297" s="247"/>
      <c r="J297" s="247"/>
      <c r="K297" s="247"/>
      <c r="L297" s="247"/>
      <c r="M297" s="247"/>
      <c r="N297" s="247"/>
      <c r="O297" s="247"/>
      <c r="P297" s="247"/>
      <c r="Q297" s="247"/>
      <c r="R297" s="248"/>
      <c r="S297" s="223" t="s">
        <v>128</v>
      </c>
      <c r="T297" s="224"/>
      <c r="U297" s="224"/>
      <c r="V297" s="225"/>
      <c r="W297" s="275"/>
      <c r="X297" s="276"/>
      <c r="Y297" s="276"/>
      <c r="Z297" s="276"/>
      <c r="AA297" s="276"/>
      <c r="AB297" s="276"/>
      <c r="AC297" s="276"/>
      <c r="AD297" s="276"/>
      <c r="AE297" s="276"/>
      <c r="AF297" s="276"/>
      <c r="AG297" s="276"/>
      <c r="AH297" s="276"/>
      <c r="AI297" s="277"/>
      <c r="AJ297" s="275" t="s">
        <v>329</v>
      </c>
      <c r="AK297" s="276"/>
      <c r="AL297" s="276"/>
      <c r="AM297" s="276"/>
      <c r="AN297" s="276"/>
      <c r="AO297" s="276"/>
      <c r="AP297" s="276"/>
      <c r="AQ297" s="276"/>
      <c r="AR297" s="277"/>
      <c r="AS297" s="275" t="s">
        <v>326</v>
      </c>
      <c r="AT297" s="276"/>
      <c r="AU297" s="276"/>
      <c r="AV297" s="276"/>
      <c r="AW297" s="276"/>
      <c r="AX297" s="276"/>
      <c r="AY297" s="276"/>
      <c r="AZ297" s="277"/>
      <c r="BA297" s="348"/>
      <c r="BB297" s="349"/>
      <c r="BC297" s="349"/>
      <c r="BD297" s="349"/>
      <c r="BE297" s="349"/>
      <c r="BF297" s="349"/>
      <c r="BG297" s="349"/>
      <c r="BH297" s="350"/>
      <c r="BI297" s="275" t="s">
        <v>330</v>
      </c>
      <c r="BJ297" s="276"/>
      <c r="BK297" s="276"/>
      <c r="BL297" s="276"/>
      <c r="BM297" s="276"/>
      <c r="BN297" s="276"/>
      <c r="BO297" s="276"/>
      <c r="BP297" s="277"/>
      <c r="BQ297" s="216"/>
      <c r="BR297" s="217"/>
      <c r="BS297" s="217"/>
      <c r="BT297" s="217"/>
      <c r="BU297" s="217"/>
      <c r="BV297" s="217"/>
      <c r="BW297" s="217"/>
      <c r="BX297" s="218"/>
      <c r="BY297" s="216"/>
      <c r="BZ297" s="217"/>
      <c r="CA297" s="217"/>
      <c r="CB297" s="217"/>
      <c r="CC297" s="217"/>
      <c r="CD297" s="217"/>
      <c r="CE297" s="217"/>
      <c r="CF297" s="218"/>
      <c r="CG297" s="216"/>
      <c r="CH297" s="217"/>
      <c r="CI297" s="217"/>
      <c r="CJ297" s="217"/>
      <c r="CK297" s="217"/>
      <c r="CL297" s="217"/>
      <c r="CM297" s="217"/>
      <c r="CN297" s="218"/>
      <c r="CO297" s="216"/>
      <c r="CP297" s="217"/>
      <c r="CQ297" s="217"/>
      <c r="CR297" s="217"/>
      <c r="CS297" s="217"/>
      <c r="CT297" s="217"/>
      <c r="CU297" s="217"/>
      <c r="CV297" s="226"/>
    </row>
    <row r="298" spans="2:100">
      <c r="B298" s="324" t="s">
        <v>129</v>
      </c>
      <c r="C298" s="325"/>
      <c r="D298" s="325"/>
      <c r="E298" s="325"/>
      <c r="F298" s="325"/>
      <c r="G298" s="325"/>
      <c r="H298" s="325"/>
      <c r="I298" s="325"/>
      <c r="J298" s="325"/>
      <c r="K298" s="325"/>
      <c r="L298" s="325"/>
      <c r="M298" s="325"/>
      <c r="N298" s="325"/>
      <c r="O298" s="325"/>
      <c r="P298" s="325"/>
      <c r="Q298" s="325"/>
      <c r="R298" s="326"/>
      <c r="S298" s="239"/>
      <c r="T298" s="240"/>
      <c r="U298" s="240"/>
      <c r="V298" s="241"/>
      <c r="W298" s="321"/>
      <c r="X298" s="322"/>
      <c r="Y298" s="322"/>
      <c r="Z298" s="322"/>
      <c r="AA298" s="322"/>
      <c r="AB298" s="322"/>
      <c r="AC298" s="322"/>
      <c r="AD298" s="322"/>
      <c r="AE298" s="322"/>
      <c r="AF298" s="322"/>
      <c r="AG298" s="322"/>
      <c r="AH298" s="322"/>
      <c r="AI298" s="323"/>
      <c r="AJ298" s="321"/>
      <c r="AK298" s="322"/>
      <c r="AL298" s="322"/>
      <c r="AM298" s="322"/>
      <c r="AN298" s="322"/>
      <c r="AO298" s="322"/>
      <c r="AP298" s="322"/>
      <c r="AQ298" s="322"/>
      <c r="AR298" s="323"/>
      <c r="AS298" s="321"/>
      <c r="AT298" s="322"/>
      <c r="AU298" s="322"/>
      <c r="AV298" s="322"/>
      <c r="AW298" s="322"/>
      <c r="AX298" s="322"/>
      <c r="AY298" s="322"/>
      <c r="AZ298" s="323"/>
      <c r="BA298" s="507"/>
      <c r="BB298" s="508"/>
      <c r="BC298" s="508"/>
      <c r="BD298" s="508"/>
      <c r="BE298" s="508"/>
      <c r="BF298" s="508"/>
      <c r="BG298" s="508"/>
      <c r="BH298" s="509"/>
      <c r="BI298" s="321"/>
      <c r="BJ298" s="322"/>
      <c r="BK298" s="322"/>
      <c r="BL298" s="322"/>
      <c r="BM298" s="322"/>
      <c r="BN298" s="322"/>
      <c r="BO298" s="322"/>
      <c r="BP298" s="323"/>
      <c r="BQ298" s="243"/>
      <c r="BR298" s="244"/>
      <c r="BS298" s="244"/>
      <c r="BT298" s="244"/>
      <c r="BU298" s="244"/>
      <c r="BV298" s="244"/>
      <c r="BW298" s="244"/>
      <c r="BX298" s="245"/>
      <c r="BY298" s="243"/>
      <c r="BZ298" s="244"/>
      <c r="CA298" s="244"/>
      <c r="CB298" s="244"/>
      <c r="CC298" s="244"/>
      <c r="CD298" s="244"/>
      <c r="CE298" s="244"/>
      <c r="CF298" s="245"/>
      <c r="CG298" s="243"/>
      <c r="CH298" s="244"/>
      <c r="CI298" s="244"/>
      <c r="CJ298" s="244"/>
      <c r="CK298" s="244"/>
      <c r="CL298" s="244"/>
      <c r="CM298" s="244"/>
      <c r="CN298" s="245"/>
      <c r="CO298" s="243"/>
      <c r="CP298" s="244"/>
      <c r="CQ298" s="244"/>
      <c r="CR298" s="244"/>
      <c r="CS298" s="244"/>
      <c r="CT298" s="244"/>
      <c r="CU298" s="244"/>
      <c r="CV298" s="264"/>
    </row>
    <row r="299" spans="2:100">
      <c r="B299" s="287" t="s">
        <v>130</v>
      </c>
      <c r="C299" s="288"/>
      <c r="D299" s="288"/>
      <c r="E299" s="288"/>
      <c r="F299" s="288"/>
      <c r="G299" s="288"/>
      <c r="H299" s="288"/>
      <c r="I299" s="288"/>
      <c r="J299" s="288"/>
      <c r="K299" s="288"/>
      <c r="L299" s="288"/>
      <c r="M299" s="288"/>
      <c r="N299" s="288"/>
      <c r="O299" s="288"/>
      <c r="P299" s="288"/>
      <c r="Q299" s="288"/>
      <c r="R299" s="289"/>
      <c r="S299" s="162"/>
      <c r="T299" s="163"/>
      <c r="U299" s="163"/>
      <c r="V299" s="164"/>
      <c r="W299" s="278"/>
      <c r="X299" s="279"/>
      <c r="Y299" s="279"/>
      <c r="Z299" s="279"/>
      <c r="AA299" s="279"/>
      <c r="AB299" s="279"/>
      <c r="AC299" s="279"/>
      <c r="AD299" s="279"/>
      <c r="AE299" s="279"/>
      <c r="AF299" s="279"/>
      <c r="AG299" s="279"/>
      <c r="AH299" s="279"/>
      <c r="AI299" s="280"/>
      <c r="AJ299" s="278"/>
      <c r="AK299" s="279"/>
      <c r="AL299" s="279"/>
      <c r="AM299" s="279"/>
      <c r="AN299" s="279"/>
      <c r="AO299" s="279"/>
      <c r="AP299" s="279"/>
      <c r="AQ299" s="279"/>
      <c r="AR299" s="280"/>
      <c r="AS299" s="278"/>
      <c r="AT299" s="279"/>
      <c r="AU299" s="279"/>
      <c r="AV299" s="279"/>
      <c r="AW299" s="279"/>
      <c r="AX299" s="279"/>
      <c r="AY299" s="279"/>
      <c r="AZ299" s="280"/>
      <c r="BA299" s="351"/>
      <c r="BB299" s="352"/>
      <c r="BC299" s="352"/>
      <c r="BD299" s="352"/>
      <c r="BE299" s="352"/>
      <c r="BF299" s="352"/>
      <c r="BG299" s="352"/>
      <c r="BH299" s="353"/>
      <c r="BI299" s="278"/>
      <c r="BJ299" s="279"/>
      <c r="BK299" s="279"/>
      <c r="BL299" s="279"/>
      <c r="BM299" s="279"/>
      <c r="BN299" s="279"/>
      <c r="BO299" s="279"/>
      <c r="BP299" s="280"/>
      <c r="BQ299" s="194"/>
      <c r="BR299" s="195"/>
      <c r="BS299" s="195"/>
      <c r="BT299" s="195"/>
      <c r="BU299" s="195"/>
      <c r="BV299" s="195"/>
      <c r="BW299" s="195"/>
      <c r="BX299" s="219"/>
      <c r="BY299" s="194"/>
      <c r="BZ299" s="195"/>
      <c r="CA299" s="195"/>
      <c r="CB299" s="195"/>
      <c r="CC299" s="195"/>
      <c r="CD299" s="195"/>
      <c r="CE299" s="195"/>
      <c r="CF299" s="219"/>
      <c r="CG299" s="194"/>
      <c r="CH299" s="195"/>
      <c r="CI299" s="195"/>
      <c r="CJ299" s="195"/>
      <c r="CK299" s="195"/>
      <c r="CL299" s="195"/>
      <c r="CM299" s="195"/>
      <c r="CN299" s="219"/>
      <c r="CO299" s="194"/>
      <c r="CP299" s="195"/>
      <c r="CQ299" s="195"/>
      <c r="CR299" s="195"/>
      <c r="CS299" s="195"/>
      <c r="CT299" s="195"/>
      <c r="CU299" s="195"/>
      <c r="CV299" s="196"/>
    </row>
    <row r="300" spans="2:100">
      <c r="B300" s="246" t="s">
        <v>131</v>
      </c>
      <c r="C300" s="247"/>
      <c r="D300" s="247"/>
      <c r="E300" s="247"/>
      <c r="F300" s="247"/>
      <c r="G300" s="247"/>
      <c r="H300" s="247"/>
      <c r="I300" s="247"/>
      <c r="J300" s="247"/>
      <c r="K300" s="247"/>
      <c r="L300" s="247"/>
      <c r="M300" s="247"/>
      <c r="N300" s="247"/>
      <c r="O300" s="247"/>
      <c r="P300" s="247"/>
      <c r="Q300" s="247"/>
      <c r="R300" s="248"/>
      <c r="S300" s="293" t="s">
        <v>132</v>
      </c>
      <c r="T300" s="294"/>
      <c r="U300" s="294"/>
      <c r="V300" s="295"/>
      <c r="W300" s="281" t="s">
        <v>83</v>
      </c>
      <c r="X300" s="282"/>
      <c r="Y300" s="282"/>
      <c r="Z300" s="282"/>
      <c r="AA300" s="282"/>
      <c r="AB300" s="282"/>
      <c r="AC300" s="282"/>
      <c r="AD300" s="282"/>
      <c r="AE300" s="282"/>
      <c r="AF300" s="282"/>
      <c r="AG300" s="282"/>
      <c r="AH300" s="282"/>
      <c r="AI300" s="283"/>
      <c r="AJ300" s="301">
        <f>AJ303+AJ304+AJ305+AJ306+AJ307+AJ308+AJ309+AJ310</f>
        <v>699000</v>
      </c>
      <c r="AK300" s="302"/>
      <c r="AL300" s="302"/>
      <c r="AM300" s="302"/>
      <c r="AN300" s="302"/>
      <c r="AO300" s="302"/>
      <c r="AP300" s="302"/>
      <c r="AQ300" s="302"/>
      <c r="AR300" s="303"/>
      <c r="AS300" s="301">
        <f>AS303+AS304+AS305+AS306+AS307+AS309+AS310</f>
        <v>698000</v>
      </c>
      <c r="AT300" s="302"/>
      <c r="AU300" s="302"/>
      <c r="AV300" s="302"/>
      <c r="AW300" s="302"/>
      <c r="AX300" s="302"/>
      <c r="AY300" s="302"/>
      <c r="AZ300" s="303"/>
      <c r="BA300" s="572"/>
      <c r="BB300" s="573"/>
      <c r="BC300" s="573"/>
      <c r="BD300" s="573"/>
      <c r="BE300" s="573"/>
      <c r="BF300" s="573"/>
      <c r="BG300" s="573"/>
      <c r="BH300" s="574"/>
      <c r="BI300" s="301">
        <f>BI303+BI304+BI305+BI306+BI307+BI308+BI309+BI310</f>
        <v>1000</v>
      </c>
      <c r="BJ300" s="302"/>
      <c r="BK300" s="302"/>
      <c r="BL300" s="302"/>
      <c r="BM300" s="302"/>
      <c r="BN300" s="302"/>
      <c r="BO300" s="302"/>
      <c r="BP300" s="303"/>
      <c r="BQ300" s="216"/>
      <c r="BR300" s="217"/>
      <c r="BS300" s="217"/>
      <c r="BT300" s="217"/>
      <c r="BU300" s="217"/>
      <c r="BV300" s="217"/>
      <c r="BW300" s="217"/>
      <c r="BX300" s="218"/>
      <c r="BY300" s="216"/>
      <c r="BZ300" s="217"/>
      <c r="CA300" s="217"/>
      <c r="CB300" s="217"/>
      <c r="CC300" s="217"/>
      <c r="CD300" s="217"/>
      <c r="CE300" s="217"/>
      <c r="CF300" s="218"/>
      <c r="CG300" s="313"/>
      <c r="CH300" s="314"/>
      <c r="CI300" s="314"/>
      <c r="CJ300" s="314"/>
      <c r="CK300" s="314"/>
      <c r="CL300" s="314"/>
      <c r="CM300" s="314"/>
      <c r="CN300" s="315"/>
      <c r="CO300" s="313"/>
      <c r="CP300" s="314"/>
      <c r="CQ300" s="314"/>
      <c r="CR300" s="314"/>
      <c r="CS300" s="314"/>
      <c r="CT300" s="314"/>
      <c r="CU300" s="314"/>
      <c r="CV300" s="319"/>
    </row>
    <row r="301" spans="2:100">
      <c r="B301" s="287" t="s">
        <v>133</v>
      </c>
      <c r="C301" s="288"/>
      <c r="D301" s="288"/>
      <c r="E301" s="288"/>
      <c r="F301" s="288"/>
      <c r="G301" s="288"/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9"/>
      <c r="S301" s="296"/>
      <c r="T301" s="297"/>
      <c r="U301" s="297"/>
      <c r="V301" s="298"/>
      <c r="W301" s="284"/>
      <c r="X301" s="285"/>
      <c r="Y301" s="285"/>
      <c r="Z301" s="285"/>
      <c r="AA301" s="285"/>
      <c r="AB301" s="285"/>
      <c r="AC301" s="285"/>
      <c r="AD301" s="285"/>
      <c r="AE301" s="285"/>
      <c r="AF301" s="285"/>
      <c r="AG301" s="285"/>
      <c r="AH301" s="285"/>
      <c r="AI301" s="286"/>
      <c r="AJ301" s="304"/>
      <c r="AK301" s="305"/>
      <c r="AL301" s="305"/>
      <c r="AM301" s="305"/>
      <c r="AN301" s="305"/>
      <c r="AO301" s="305"/>
      <c r="AP301" s="305"/>
      <c r="AQ301" s="305"/>
      <c r="AR301" s="306"/>
      <c r="AS301" s="304"/>
      <c r="AT301" s="305"/>
      <c r="AU301" s="305"/>
      <c r="AV301" s="305"/>
      <c r="AW301" s="305"/>
      <c r="AX301" s="305"/>
      <c r="AY301" s="305"/>
      <c r="AZ301" s="306"/>
      <c r="BA301" s="575"/>
      <c r="BB301" s="576"/>
      <c r="BC301" s="576"/>
      <c r="BD301" s="576"/>
      <c r="BE301" s="576"/>
      <c r="BF301" s="576"/>
      <c r="BG301" s="576"/>
      <c r="BH301" s="577"/>
      <c r="BI301" s="304"/>
      <c r="BJ301" s="305"/>
      <c r="BK301" s="305"/>
      <c r="BL301" s="305"/>
      <c r="BM301" s="305"/>
      <c r="BN301" s="305"/>
      <c r="BO301" s="305"/>
      <c r="BP301" s="306"/>
      <c r="BQ301" s="194"/>
      <c r="BR301" s="195"/>
      <c r="BS301" s="195"/>
      <c r="BT301" s="195"/>
      <c r="BU301" s="195"/>
      <c r="BV301" s="195"/>
      <c r="BW301" s="195"/>
      <c r="BX301" s="219"/>
      <c r="BY301" s="194"/>
      <c r="BZ301" s="195"/>
      <c r="CA301" s="195"/>
      <c r="CB301" s="195"/>
      <c r="CC301" s="195"/>
      <c r="CD301" s="195"/>
      <c r="CE301" s="195"/>
      <c r="CF301" s="219"/>
      <c r="CG301" s="316"/>
      <c r="CH301" s="317"/>
      <c r="CI301" s="317"/>
      <c r="CJ301" s="317"/>
      <c r="CK301" s="317"/>
      <c r="CL301" s="317"/>
      <c r="CM301" s="317"/>
      <c r="CN301" s="318"/>
      <c r="CO301" s="316"/>
      <c r="CP301" s="317"/>
      <c r="CQ301" s="317"/>
      <c r="CR301" s="317"/>
      <c r="CS301" s="317"/>
      <c r="CT301" s="317"/>
      <c r="CU301" s="317"/>
      <c r="CV301" s="320"/>
    </row>
    <row r="302" spans="2:100">
      <c r="B302" s="246" t="s">
        <v>279</v>
      </c>
      <c r="C302" s="247"/>
      <c r="D302" s="247"/>
      <c r="E302" s="247"/>
      <c r="F302" s="247"/>
      <c r="G302" s="247"/>
      <c r="H302" s="247"/>
      <c r="I302" s="247"/>
      <c r="J302" s="247"/>
      <c r="K302" s="247"/>
      <c r="L302" s="247"/>
      <c r="M302" s="247"/>
      <c r="N302" s="247"/>
      <c r="O302" s="247"/>
      <c r="P302" s="247"/>
      <c r="Q302" s="247"/>
      <c r="R302" s="248"/>
      <c r="S302" s="293"/>
      <c r="T302" s="294"/>
      <c r="U302" s="294"/>
      <c r="V302" s="295"/>
      <c r="W302" s="281"/>
      <c r="X302" s="282"/>
      <c r="Y302" s="282"/>
      <c r="Z302" s="282"/>
      <c r="AA302" s="282"/>
      <c r="AB302" s="282"/>
      <c r="AC302" s="282"/>
      <c r="AD302" s="282"/>
      <c r="AE302" s="282"/>
      <c r="AF302" s="38"/>
      <c r="AG302" s="38"/>
      <c r="AH302" s="38"/>
      <c r="AI302" s="39"/>
      <c r="AJ302" s="481"/>
      <c r="AK302" s="482"/>
      <c r="AL302" s="482"/>
      <c r="AM302" s="482"/>
      <c r="AN302" s="482"/>
      <c r="AO302" s="482"/>
      <c r="AP302" s="482"/>
      <c r="AQ302" s="482"/>
      <c r="AR302" s="28"/>
      <c r="AS302" s="481"/>
      <c r="AT302" s="482"/>
      <c r="AU302" s="482"/>
      <c r="AV302" s="482"/>
      <c r="AW302" s="482"/>
      <c r="AX302" s="482"/>
      <c r="AY302" s="482"/>
      <c r="AZ302" s="571"/>
      <c r="BA302" s="572"/>
      <c r="BB302" s="573"/>
      <c r="BC302" s="573"/>
      <c r="BD302" s="573"/>
      <c r="BE302" s="573"/>
      <c r="BF302" s="573"/>
      <c r="BG302" s="573"/>
      <c r="BH302" s="574"/>
      <c r="BI302" s="572"/>
      <c r="BJ302" s="573"/>
      <c r="BK302" s="573"/>
      <c r="BL302" s="573"/>
      <c r="BM302" s="573"/>
      <c r="BN302" s="573"/>
      <c r="BO302" s="573"/>
      <c r="BP302" s="574"/>
      <c r="BQ302" s="201"/>
      <c r="BR302" s="202"/>
      <c r="BS302" s="202"/>
      <c r="BT302" s="202"/>
      <c r="BU302" s="202"/>
      <c r="BV302" s="202"/>
      <c r="BW302" s="202"/>
      <c r="BX302" s="214"/>
      <c r="BY302" s="201"/>
      <c r="BZ302" s="202"/>
      <c r="CA302" s="202"/>
      <c r="CB302" s="202"/>
      <c r="CC302" s="202"/>
      <c r="CD302" s="202"/>
      <c r="CE302" s="202"/>
      <c r="CF302" s="214"/>
      <c r="CG302" s="307"/>
      <c r="CH302" s="308"/>
      <c r="CI302" s="308"/>
      <c r="CJ302" s="308"/>
      <c r="CK302" s="308"/>
      <c r="CL302" s="308"/>
      <c r="CM302" s="308"/>
      <c r="CN302" s="309"/>
      <c r="CO302" s="307"/>
      <c r="CP302" s="308"/>
      <c r="CQ302" s="308"/>
      <c r="CR302" s="308"/>
      <c r="CS302" s="308"/>
      <c r="CT302" s="308"/>
      <c r="CU302" s="308"/>
      <c r="CV302" s="309"/>
    </row>
    <row r="303" spans="2:100">
      <c r="B303" s="324" t="s">
        <v>280</v>
      </c>
      <c r="C303" s="325"/>
      <c r="D303" s="325"/>
      <c r="E303" s="325"/>
      <c r="F303" s="325"/>
      <c r="G303" s="325"/>
      <c r="H303" s="325"/>
      <c r="I303" s="325"/>
      <c r="J303" s="325"/>
      <c r="K303" s="325"/>
      <c r="L303" s="325"/>
      <c r="M303" s="325"/>
      <c r="N303" s="325"/>
      <c r="O303" s="325"/>
      <c r="P303" s="325"/>
      <c r="Q303" s="325"/>
      <c r="R303" s="326"/>
      <c r="S303" s="293"/>
      <c r="T303" s="294"/>
      <c r="U303" s="294"/>
      <c r="V303" s="295"/>
      <c r="W303" s="281" t="s">
        <v>281</v>
      </c>
      <c r="X303" s="282"/>
      <c r="Y303" s="282"/>
      <c r="Z303" s="282"/>
      <c r="AA303" s="282"/>
      <c r="AB303" s="282"/>
      <c r="AC303" s="282"/>
      <c r="AD303" s="282"/>
      <c r="AE303" s="282"/>
      <c r="AF303" s="38"/>
      <c r="AG303" s="38"/>
      <c r="AH303" s="38"/>
      <c r="AI303" s="39"/>
      <c r="AJ303" s="481">
        <f>AS303+BI303</f>
        <v>155000</v>
      </c>
      <c r="AK303" s="482"/>
      <c r="AL303" s="482"/>
      <c r="AM303" s="482"/>
      <c r="AN303" s="482"/>
      <c r="AO303" s="482"/>
      <c r="AP303" s="482"/>
      <c r="AQ303" s="482"/>
      <c r="AR303" s="28"/>
      <c r="AS303" s="481">
        <v>155000</v>
      </c>
      <c r="AT303" s="482"/>
      <c r="AU303" s="482"/>
      <c r="AV303" s="482"/>
      <c r="AW303" s="482"/>
      <c r="AX303" s="482"/>
      <c r="AY303" s="482"/>
      <c r="AZ303" s="571"/>
      <c r="BA303" s="564"/>
      <c r="BB303" s="564"/>
      <c r="BC303" s="564"/>
      <c r="BD303" s="564"/>
      <c r="BE303" s="564"/>
      <c r="BF303" s="564"/>
      <c r="BG303" s="564"/>
      <c r="BH303" s="564"/>
      <c r="BI303" s="558" t="s">
        <v>330</v>
      </c>
      <c r="BJ303" s="559"/>
      <c r="BK303" s="559"/>
      <c r="BL303" s="559"/>
      <c r="BM303" s="559"/>
      <c r="BN303" s="559"/>
      <c r="BO303" s="559"/>
      <c r="BP303" s="560"/>
      <c r="BQ303" s="484"/>
      <c r="BR303" s="484"/>
      <c r="BS303" s="484"/>
      <c r="BT303" s="484"/>
      <c r="BU303" s="484"/>
      <c r="BV303" s="484"/>
      <c r="BW303" s="484"/>
      <c r="BX303" s="484"/>
      <c r="BY303" s="484"/>
      <c r="BZ303" s="484"/>
      <c r="CA303" s="484"/>
      <c r="CB303" s="484"/>
      <c r="CC303" s="484"/>
      <c r="CD303" s="484"/>
      <c r="CE303" s="484"/>
      <c r="CF303" s="484"/>
      <c r="CG303" s="483"/>
      <c r="CH303" s="483"/>
      <c r="CI303" s="483"/>
      <c r="CJ303" s="483"/>
      <c r="CK303" s="483"/>
      <c r="CL303" s="483"/>
      <c r="CM303" s="483"/>
      <c r="CN303" s="483"/>
      <c r="CO303" s="483"/>
      <c r="CP303" s="483"/>
      <c r="CQ303" s="483"/>
      <c r="CR303" s="483"/>
      <c r="CS303" s="483"/>
      <c r="CT303" s="483"/>
      <c r="CU303" s="483"/>
      <c r="CV303" s="483"/>
    </row>
    <row r="304" spans="2:100">
      <c r="B304" s="324" t="s">
        <v>282</v>
      </c>
      <c r="C304" s="325"/>
      <c r="D304" s="325"/>
      <c r="E304" s="325"/>
      <c r="F304" s="325"/>
      <c r="G304" s="325"/>
      <c r="H304" s="325"/>
      <c r="I304" s="325"/>
      <c r="J304" s="325"/>
      <c r="K304" s="325"/>
      <c r="L304" s="325"/>
      <c r="M304" s="325"/>
      <c r="N304" s="325"/>
      <c r="O304" s="325"/>
      <c r="P304" s="325"/>
      <c r="Q304" s="325"/>
      <c r="R304" s="326"/>
      <c r="S304" s="293"/>
      <c r="T304" s="294"/>
      <c r="U304" s="294"/>
      <c r="V304" s="295"/>
      <c r="W304" s="281" t="s">
        <v>284</v>
      </c>
      <c r="X304" s="282"/>
      <c r="Y304" s="282"/>
      <c r="Z304" s="282"/>
      <c r="AA304" s="282"/>
      <c r="AB304" s="282"/>
      <c r="AC304" s="282"/>
      <c r="AD304" s="282"/>
      <c r="AE304" s="282"/>
      <c r="AF304" s="38"/>
      <c r="AG304" s="38"/>
      <c r="AH304" s="38"/>
      <c r="AI304" s="39"/>
      <c r="AJ304" s="481">
        <f>AS304+BI304</f>
        <v>50000</v>
      </c>
      <c r="AK304" s="482"/>
      <c r="AL304" s="482"/>
      <c r="AM304" s="482"/>
      <c r="AN304" s="482"/>
      <c r="AO304" s="482"/>
      <c r="AP304" s="482"/>
      <c r="AQ304" s="482"/>
      <c r="AR304" s="28"/>
      <c r="AS304" s="481">
        <v>50000</v>
      </c>
      <c r="AT304" s="482"/>
      <c r="AU304" s="482"/>
      <c r="AV304" s="482"/>
      <c r="AW304" s="482"/>
      <c r="AX304" s="482"/>
      <c r="AY304" s="482"/>
      <c r="AZ304" s="571"/>
      <c r="BA304" s="564"/>
      <c r="BB304" s="564"/>
      <c r="BC304" s="564"/>
      <c r="BD304" s="564"/>
      <c r="BE304" s="564"/>
      <c r="BF304" s="564"/>
      <c r="BG304" s="564"/>
      <c r="BH304" s="564"/>
      <c r="BI304" s="558" t="s">
        <v>330</v>
      </c>
      <c r="BJ304" s="559"/>
      <c r="BK304" s="559"/>
      <c r="BL304" s="559"/>
      <c r="BM304" s="559"/>
      <c r="BN304" s="559"/>
      <c r="BO304" s="559"/>
      <c r="BP304" s="560"/>
      <c r="BQ304" s="484"/>
      <c r="BR304" s="484"/>
      <c r="BS304" s="484"/>
      <c r="BT304" s="484"/>
      <c r="BU304" s="484"/>
      <c r="BV304" s="484"/>
      <c r="BW304" s="484"/>
      <c r="BX304" s="484"/>
      <c r="BY304" s="484"/>
      <c r="BZ304" s="484"/>
      <c r="CA304" s="484"/>
      <c r="CB304" s="484"/>
      <c r="CC304" s="484"/>
      <c r="CD304" s="484"/>
      <c r="CE304" s="484"/>
      <c r="CF304" s="484"/>
      <c r="CG304" s="483"/>
      <c r="CH304" s="483"/>
      <c r="CI304" s="483"/>
      <c r="CJ304" s="483"/>
      <c r="CK304" s="483"/>
      <c r="CL304" s="483"/>
      <c r="CM304" s="483"/>
      <c r="CN304" s="483"/>
      <c r="CO304" s="483"/>
      <c r="CP304" s="483"/>
      <c r="CQ304" s="483"/>
      <c r="CR304" s="483"/>
      <c r="CS304" s="483"/>
      <c r="CT304" s="483"/>
      <c r="CU304" s="483"/>
      <c r="CV304" s="483"/>
    </row>
    <row r="305" spans="2:100">
      <c r="B305" s="324" t="s">
        <v>283</v>
      </c>
      <c r="C305" s="325"/>
      <c r="D305" s="325"/>
      <c r="E305" s="325"/>
      <c r="F305" s="325"/>
      <c r="G305" s="325"/>
      <c r="H305" s="325"/>
      <c r="I305" s="325"/>
      <c r="J305" s="325"/>
      <c r="K305" s="325"/>
      <c r="L305" s="325"/>
      <c r="M305" s="325"/>
      <c r="N305" s="325"/>
      <c r="O305" s="325"/>
      <c r="P305" s="325"/>
      <c r="Q305" s="325"/>
      <c r="R305" s="326"/>
      <c r="S305" s="293"/>
      <c r="T305" s="294"/>
      <c r="U305" s="294"/>
      <c r="V305" s="295"/>
      <c r="W305" s="281" t="s">
        <v>285</v>
      </c>
      <c r="X305" s="282"/>
      <c r="Y305" s="282"/>
      <c r="Z305" s="282"/>
      <c r="AA305" s="282"/>
      <c r="AB305" s="282"/>
      <c r="AC305" s="282"/>
      <c r="AD305" s="282"/>
      <c r="AE305" s="282"/>
      <c r="AF305" s="38"/>
      <c r="AG305" s="38"/>
      <c r="AH305" s="38"/>
      <c r="AI305" s="39"/>
      <c r="AJ305" s="481">
        <f>AS305+BI305</f>
        <v>11000</v>
      </c>
      <c r="AK305" s="482"/>
      <c r="AL305" s="482"/>
      <c r="AM305" s="482"/>
      <c r="AN305" s="482"/>
      <c r="AO305" s="482"/>
      <c r="AP305" s="482"/>
      <c r="AQ305" s="482"/>
      <c r="AR305" s="28"/>
      <c r="AS305" s="481">
        <v>11000</v>
      </c>
      <c r="AT305" s="482"/>
      <c r="AU305" s="482"/>
      <c r="AV305" s="482"/>
      <c r="AW305" s="482"/>
      <c r="AX305" s="482"/>
      <c r="AY305" s="482"/>
      <c r="AZ305" s="571"/>
      <c r="BA305" s="564"/>
      <c r="BB305" s="564"/>
      <c r="BC305" s="564"/>
      <c r="BD305" s="564"/>
      <c r="BE305" s="564"/>
      <c r="BF305" s="564"/>
      <c r="BG305" s="564"/>
      <c r="BH305" s="564"/>
      <c r="BI305" s="558" t="s">
        <v>330</v>
      </c>
      <c r="BJ305" s="559"/>
      <c r="BK305" s="559"/>
      <c r="BL305" s="559"/>
      <c r="BM305" s="559"/>
      <c r="BN305" s="559"/>
      <c r="BO305" s="559"/>
      <c r="BP305" s="560"/>
      <c r="BQ305" s="484"/>
      <c r="BR305" s="484"/>
      <c r="BS305" s="484"/>
      <c r="BT305" s="484"/>
      <c r="BU305" s="484"/>
      <c r="BV305" s="484"/>
      <c r="BW305" s="484"/>
      <c r="BX305" s="484"/>
      <c r="BY305" s="484"/>
      <c r="BZ305" s="484"/>
      <c r="CA305" s="484"/>
      <c r="CB305" s="484"/>
      <c r="CC305" s="484"/>
      <c r="CD305" s="484"/>
      <c r="CE305" s="484"/>
      <c r="CF305" s="484"/>
      <c r="CG305" s="483"/>
      <c r="CH305" s="483"/>
      <c r="CI305" s="483"/>
      <c r="CJ305" s="483"/>
      <c r="CK305" s="483"/>
      <c r="CL305" s="483"/>
      <c r="CM305" s="483"/>
      <c r="CN305" s="483"/>
      <c r="CO305" s="483"/>
      <c r="CP305" s="483"/>
      <c r="CQ305" s="483"/>
      <c r="CR305" s="483"/>
      <c r="CS305" s="483"/>
      <c r="CT305" s="483"/>
      <c r="CU305" s="483"/>
      <c r="CV305" s="483"/>
    </row>
    <row r="306" spans="2:100">
      <c r="B306" s="450" t="s">
        <v>286</v>
      </c>
      <c r="C306" s="451"/>
      <c r="D306" s="451"/>
      <c r="E306" s="451"/>
      <c r="F306" s="451"/>
      <c r="G306" s="451"/>
      <c r="H306" s="451"/>
      <c r="I306" s="451"/>
      <c r="J306" s="451"/>
      <c r="K306" s="451"/>
      <c r="L306" s="451"/>
      <c r="M306" s="451"/>
      <c r="N306" s="451"/>
      <c r="O306" s="451"/>
      <c r="P306" s="451"/>
      <c r="Q306" s="451"/>
      <c r="R306" s="452"/>
      <c r="S306" s="293"/>
      <c r="T306" s="294"/>
      <c r="U306" s="294"/>
      <c r="V306" s="295"/>
      <c r="W306" s="281" t="s">
        <v>288</v>
      </c>
      <c r="X306" s="282"/>
      <c r="Y306" s="282"/>
      <c r="Z306" s="282"/>
      <c r="AA306" s="282"/>
      <c r="AB306" s="282"/>
      <c r="AC306" s="282"/>
      <c r="AD306" s="282"/>
      <c r="AE306" s="282"/>
      <c r="AF306" s="38"/>
      <c r="AG306" s="38"/>
      <c r="AH306" s="38"/>
      <c r="AI306" s="39"/>
      <c r="AJ306" s="481">
        <f>AS306+BI306</f>
        <v>155000</v>
      </c>
      <c r="AK306" s="482"/>
      <c r="AL306" s="482"/>
      <c r="AM306" s="482"/>
      <c r="AN306" s="482"/>
      <c r="AO306" s="482"/>
      <c r="AP306" s="482"/>
      <c r="AQ306" s="482"/>
      <c r="AR306" s="28"/>
      <c r="AS306" s="481">
        <v>155000</v>
      </c>
      <c r="AT306" s="482"/>
      <c r="AU306" s="482"/>
      <c r="AV306" s="482"/>
      <c r="AW306" s="482"/>
      <c r="AX306" s="482"/>
      <c r="AY306" s="482"/>
      <c r="AZ306" s="571"/>
      <c r="BA306" s="564"/>
      <c r="BB306" s="564"/>
      <c r="BC306" s="564"/>
      <c r="BD306" s="564"/>
      <c r="BE306" s="564"/>
      <c r="BF306" s="564"/>
      <c r="BG306" s="564"/>
      <c r="BH306" s="564"/>
      <c r="BI306" s="558" t="s">
        <v>330</v>
      </c>
      <c r="BJ306" s="559"/>
      <c r="BK306" s="559"/>
      <c r="BL306" s="559"/>
      <c r="BM306" s="559"/>
      <c r="BN306" s="559"/>
      <c r="BO306" s="559"/>
      <c r="BP306" s="560"/>
      <c r="BQ306" s="484"/>
      <c r="BR306" s="484"/>
      <c r="BS306" s="484"/>
      <c r="BT306" s="484"/>
      <c r="BU306" s="484"/>
      <c r="BV306" s="484"/>
      <c r="BW306" s="484"/>
      <c r="BX306" s="484"/>
      <c r="BY306" s="484"/>
      <c r="BZ306" s="484"/>
      <c r="CA306" s="484"/>
      <c r="CB306" s="484"/>
      <c r="CC306" s="484"/>
      <c r="CD306" s="484"/>
      <c r="CE306" s="484"/>
      <c r="CF306" s="484"/>
      <c r="CG306" s="483"/>
      <c r="CH306" s="483"/>
      <c r="CI306" s="483"/>
      <c r="CJ306" s="483"/>
      <c r="CK306" s="483"/>
      <c r="CL306" s="483"/>
      <c r="CM306" s="483"/>
      <c r="CN306" s="483"/>
      <c r="CO306" s="483"/>
      <c r="CP306" s="483"/>
      <c r="CQ306" s="483"/>
      <c r="CR306" s="483"/>
      <c r="CS306" s="483"/>
      <c r="CT306" s="483"/>
      <c r="CU306" s="483"/>
      <c r="CV306" s="483"/>
    </row>
    <row r="307" spans="2:100">
      <c r="B307" s="450" t="s">
        <v>287</v>
      </c>
      <c r="C307" s="451"/>
      <c r="D307" s="451"/>
      <c r="E307" s="451"/>
      <c r="F307" s="451"/>
      <c r="G307" s="451"/>
      <c r="H307" s="451"/>
      <c r="I307" s="451"/>
      <c r="J307" s="451"/>
      <c r="K307" s="451"/>
      <c r="L307" s="451"/>
      <c r="M307" s="451"/>
      <c r="N307" s="451"/>
      <c r="O307" s="451"/>
      <c r="P307" s="451"/>
      <c r="Q307" s="451"/>
      <c r="R307" s="452"/>
      <c r="S307" s="293"/>
      <c r="T307" s="294"/>
      <c r="U307" s="294"/>
      <c r="V307" s="295"/>
      <c r="W307" s="281" t="s">
        <v>289</v>
      </c>
      <c r="X307" s="282"/>
      <c r="Y307" s="282"/>
      <c r="Z307" s="282"/>
      <c r="AA307" s="282"/>
      <c r="AB307" s="282"/>
      <c r="AC307" s="282"/>
      <c r="AD307" s="282"/>
      <c r="AE307" s="282"/>
      <c r="AF307" s="38"/>
      <c r="AG307" s="38"/>
      <c r="AH307" s="38"/>
      <c r="AI307" s="39"/>
      <c r="AJ307" s="481">
        <f>AS307+BI307</f>
        <v>274000</v>
      </c>
      <c r="AK307" s="482"/>
      <c r="AL307" s="482"/>
      <c r="AM307" s="482"/>
      <c r="AN307" s="482"/>
      <c r="AO307" s="482"/>
      <c r="AP307" s="482"/>
      <c r="AQ307" s="482"/>
      <c r="AR307" s="28"/>
      <c r="AS307" s="481">
        <v>273000</v>
      </c>
      <c r="AT307" s="482"/>
      <c r="AU307" s="482"/>
      <c r="AV307" s="482"/>
      <c r="AW307" s="482"/>
      <c r="AX307" s="482"/>
      <c r="AY307" s="482"/>
      <c r="AZ307" s="571"/>
      <c r="BA307" s="564"/>
      <c r="BB307" s="564"/>
      <c r="BC307" s="564"/>
      <c r="BD307" s="564"/>
      <c r="BE307" s="564"/>
      <c r="BF307" s="564"/>
      <c r="BG307" s="564"/>
      <c r="BH307" s="564"/>
      <c r="BI307" s="568">
        <v>1000</v>
      </c>
      <c r="BJ307" s="569"/>
      <c r="BK307" s="569"/>
      <c r="BL307" s="569"/>
      <c r="BM307" s="569"/>
      <c r="BN307" s="569"/>
      <c r="BO307" s="569"/>
      <c r="BP307" s="570"/>
      <c r="BQ307" s="484"/>
      <c r="BR307" s="484"/>
      <c r="BS307" s="484"/>
      <c r="BT307" s="484"/>
      <c r="BU307" s="484"/>
      <c r="BV307" s="484"/>
      <c r="BW307" s="484"/>
      <c r="BX307" s="484"/>
      <c r="BY307" s="484"/>
      <c r="BZ307" s="484"/>
      <c r="CA307" s="484"/>
      <c r="CB307" s="484"/>
      <c r="CC307" s="484"/>
      <c r="CD307" s="484"/>
      <c r="CE307" s="484"/>
      <c r="CF307" s="484"/>
      <c r="CG307" s="483"/>
      <c r="CH307" s="483"/>
      <c r="CI307" s="483"/>
      <c r="CJ307" s="483"/>
      <c r="CK307" s="483"/>
      <c r="CL307" s="483"/>
      <c r="CM307" s="483"/>
      <c r="CN307" s="483"/>
      <c r="CO307" s="483"/>
      <c r="CP307" s="483"/>
      <c r="CQ307" s="483"/>
      <c r="CR307" s="483"/>
      <c r="CS307" s="483"/>
      <c r="CT307" s="483"/>
      <c r="CU307" s="483"/>
      <c r="CV307" s="483"/>
    </row>
    <row r="308" spans="2:100">
      <c r="B308" s="450" t="s">
        <v>317</v>
      </c>
      <c r="C308" s="451"/>
      <c r="D308" s="451"/>
      <c r="E308" s="451"/>
      <c r="F308" s="451"/>
      <c r="G308" s="451"/>
      <c r="H308" s="451"/>
      <c r="I308" s="451"/>
      <c r="J308" s="451"/>
      <c r="K308" s="451"/>
      <c r="L308" s="451"/>
      <c r="M308" s="451"/>
      <c r="N308" s="451"/>
      <c r="O308" s="451"/>
      <c r="P308" s="451"/>
      <c r="Q308" s="451"/>
      <c r="R308" s="452"/>
      <c r="S308" s="293"/>
      <c r="T308" s="294"/>
      <c r="U308" s="294"/>
      <c r="V308" s="295"/>
      <c r="W308" s="281" t="s">
        <v>290</v>
      </c>
      <c r="X308" s="282"/>
      <c r="Y308" s="282"/>
      <c r="Z308" s="282"/>
      <c r="AA308" s="282"/>
      <c r="AB308" s="282"/>
      <c r="AC308" s="282"/>
      <c r="AD308" s="282"/>
      <c r="AE308" s="282"/>
      <c r="AF308" s="38"/>
      <c r="AG308" s="38"/>
      <c r="AH308" s="38"/>
      <c r="AI308" s="39"/>
      <c r="AJ308" s="485" t="s">
        <v>327</v>
      </c>
      <c r="AK308" s="486"/>
      <c r="AL308" s="486"/>
      <c r="AM308" s="486"/>
      <c r="AN308" s="486"/>
      <c r="AO308" s="486"/>
      <c r="AP308" s="486"/>
      <c r="AQ308" s="486"/>
      <c r="AR308" s="29"/>
      <c r="AS308" s="565" t="s">
        <v>328</v>
      </c>
      <c r="AT308" s="566"/>
      <c r="AU308" s="566"/>
      <c r="AV308" s="566"/>
      <c r="AW308" s="566"/>
      <c r="AX308" s="566"/>
      <c r="AY308" s="566"/>
      <c r="AZ308" s="567"/>
      <c r="BA308" s="564"/>
      <c r="BB308" s="564"/>
      <c r="BC308" s="564"/>
      <c r="BD308" s="564"/>
      <c r="BE308" s="564"/>
      <c r="BF308" s="564"/>
      <c r="BG308" s="564"/>
      <c r="BH308" s="564"/>
      <c r="BI308" s="558" t="s">
        <v>330</v>
      </c>
      <c r="BJ308" s="559"/>
      <c r="BK308" s="559"/>
      <c r="BL308" s="559"/>
      <c r="BM308" s="559"/>
      <c r="BN308" s="559"/>
      <c r="BO308" s="559"/>
      <c r="BP308" s="560"/>
      <c r="BQ308" s="484"/>
      <c r="BR308" s="484"/>
      <c r="BS308" s="484"/>
      <c r="BT308" s="484"/>
      <c r="BU308" s="484"/>
      <c r="BV308" s="484"/>
      <c r="BW308" s="484"/>
      <c r="BX308" s="484"/>
      <c r="BY308" s="484"/>
      <c r="BZ308" s="484"/>
      <c r="CA308" s="484"/>
      <c r="CB308" s="484"/>
      <c r="CC308" s="484"/>
      <c r="CD308" s="484"/>
      <c r="CE308" s="484"/>
      <c r="CF308" s="484"/>
      <c r="CG308" s="483"/>
      <c r="CH308" s="483"/>
      <c r="CI308" s="483"/>
      <c r="CJ308" s="483"/>
      <c r="CK308" s="483"/>
      <c r="CL308" s="483"/>
      <c r="CM308" s="483"/>
      <c r="CN308" s="483"/>
      <c r="CO308" s="483"/>
      <c r="CP308" s="483"/>
      <c r="CQ308" s="483"/>
      <c r="CR308" s="483"/>
      <c r="CS308" s="483"/>
      <c r="CT308" s="483"/>
      <c r="CU308" s="483"/>
      <c r="CV308" s="483"/>
    </row>
    <row r="309" spans="2:100" ht="30.75" customHeight="1">
      <c r="B309" s="453" t="s">
        <v>318</v>
      </c>
      <c r="C309" s="454"/>
      <c r="D309" s="454"/>
      <c r="E309" s="454"/>
      <c r="F309" s="454"/>
      <c r="G309" s="454"/>
      <c r="H309" s="454"/>
      <c r="I309" s="454"/>
      <c r="J309" s="454"/>
      <c r="K309" s="454"/>
      <c r="L309" s="454"/>
      <c r="M309" s="454"/>
      <c r="N309" s="454"/>
      <c r="O309" s="454"/>
      <c r="P309" s="454"/>
      <c r="Q309" s="454"/>
      <c r="R309" s="455"/>
      <c r="S309" s="293"/>
      <c r="T309" s="294"/>
      <c r="U309" s="294"/>
      <c r="V309" s="295"/>
      <c r="W309" s="558" t="s">
        <v>292</v>
      </c>
      <c r="X309" s="559"/>
      <c r="Y309" s="559"/>
      <c r="Z309" s="559"/>
      <c r="AA309" s="559"/>
      <c r="AB309" s="559"/>
      <c r="AC309" s="559"/>
      <c r="AD309" s="559"/>
      <c r="AE309" s="559"/>
      <c r="AF309" s="38"/>
      <c r="AG309" s="38"/>
      <c r="AH309" s="38"/>
      <c r="AI309" s="39"/>
      <c r="AJ309" s="485" t="s">
        <v>327</v>
      </c>
      <c r="AK309" s="486"/>
      <c r="AL309" s="486"/>
      <c r="AM309" s="486"/>
      <c r="AN309" s="486"/>
      <c r="AO309" s="486"/>
      <c r="AP309" s="486"/>
      <c r="AQ309" s="486"/>
      <c r="AR309" s="29"/>
      <c r="AS309" s="565" t="s">
        <v>326</v>
      </c>
      <c r="AT309" s="566"/>
      <c r="AU309" s="566"/>
      <c r="AV309" s="566"/>
      <c r="AW309" s="566"/>
      <c r="AX309" s="566"/>
      <c r="AY309" s="566"/>
      <c r="AZ309" s="567"/>
      <c r="BA309" s="564"/>
      <c r="BB309" s="564"/>
      <c r="BC309" s="564"/>
      <c r="BD309" s="564"/>
      <c r="BE309" s="564"/>
      <c r="BF309" s="564"/>
      <c r="BG309" s="564"/>
      <c r="BH309" s="564"/>
      <c r="BI309" s="558" t="s">
        <v>330</v>
      </c>
      <c r="BJ309" s="559"/>
      <c r="BK309" s="559"/>
      <c r="BL309" s="559"/>
      <c r="BM309" s="559"/>
      <c r="BN309" s="559"/>
      <c r="BO309" s="559"/>
      <c r="BP309" s="560"/>
      <c r="BQ309" s="484"/>
      <c r="BR309" s="484"/>
      <c r="BS309" s="484"/>
      <c r="BT309" s="484"/>
      <c r="BU309" s="484"/>
      <c r="BV309" s="484"/>
      <c r="BW309" s="484"/>
      <c r="BX309" s="484"/>
      <c r="BY309" s="249"/>
      <c r="BZ309" s="250"/>
      <c r="CA309" s="250"/>
      <c r="CB309" s="250"/>
      <c r="CC309" s="250"/>
      <c r="CD309" s="250"/>
      <c r="CE309" s="250"/>
      <c r="CF309" s="47"/>
      <c r="CG309" s="483"/>
      <c r="CH309" s="483"/>
      <c r="CI309" s="483"/>
      <c r="CJ309" s="483"/>
      <c r="CK309" s="483"/>
      <c r="CL309" s="483"/>
      <c r="CM309" s="483"/>
      <c r="CN309" s="483"/>
      <c r="CO309" s="483"/>
      <c r="CP309" s="483"/>
      <c r="CQ309" s="483"/>
      <c r="CR309" s="483"/>
      <c r="CS309" s="483"/>
      <c r="CT309" s="483"/>
      <c r="CU309" s="483"/>
      <c r="CV309" s="483"/>
    </row>
    <row r="310" spans="2:100" ht="45" customHeight="1">
      <c r="B310" s="453" t="s">
        <v>319</v>
      </c>
      <c r="C310" s="454"/>
      <c r="D310" s="454"/>
      <c r="E310" s="454"/>
      <c r="F310" s="454"/>
      <c r="G310" s="454"/>
      <c r="H310" s="454"/>
      <c r="I310" s="454"/>
      <c r="J310" s="454"/>
      <c r="K310" s="454"/>
      <c r="L310" s="454"/>
      <c r="M310" s="454"/>
      <c r="N310" s="454"/>
      <c r="O310" s="454"/>
      <c r="P310" s="454"/>
      <c r="Q310" s="454"/>
      <c r="R310" s="455"/>
      <c r="S310" s="293"/>
      <c r="T310" s="294"/>
      <c r="U310" s="294"/>
      <c r="V310" s="295"/>
      <c r="W310" s="558" t="s">
        <v>291</v>
      </c>
      <c r="X310" s="559"/>
      <c r="Y310" s="559"/>
      <c r="Z310" s="559"/>
      <c r="AA310" s="559"/>
      <c r="AB310" s="559"/>
      <c r="AC310" s="559"/>
      <c r="AD310" s="559"/>
      <c r="AE310" s="559"/>
      <c r="AF310" s="38"/>
      <c r="AG310" s="38"/>
      <c r="AH310" s="38"/>
      <c r="AI310" s="39"/>
      <c r="AJ310" s="481">
        <f>AS310+BI310</f>
        <v>54000</v>
      </c>
      <c r="AK310" s="482"/>
      <c r="AL310" s="482"/>
      <c r="AM310" s="482"/>
      <c r="AN310" s="482"/>
      <c r="AO310" s="482"/>
      <c r="AP310" s="482"/>
      <c r="AQ310" s="482"/>
      <c r="AR310" s="28"/>
      <c r="AS310" s="561">
        <v>54000</v>
      </c>
      <c r="AT310" s="562"/>
      <c r="AU310" s="562"/>
      <c r="AV310" s="562"/>
      <c r="AW310" s="562"/>
      <c r="AX310" s="562"/>
      <c r="AY310" s="562"/>
      <c r="AZ310" s="563"/>
      <c r="BA310" s="564"/>
      <c r="BB310" s="564"/>
      <c r="BC310" s="564"/>
      <c r="BD310" s="564"/>
      <c r="BE310" s="564"/>
      <c r="BF310" s="564"/>
      <c r="BG310" s="564"/>
      <c r="BH310" s="564"/>
      <c r="BI310" s="558" t="s">
        <v>330</v>
      </c>
      <c r="BJ310" s="559"/>
      <c r="BK310" s="559"/>
      <c r="BL310" s="559"/>
      <c r="BM310" s="559"/>
      <c r="BN310" s="559"/>
      <c r="BO310" s="559"/>
      <c r="BP310" s="560"/>
      <c r="BQ310" s="484"/>
      <c r="BR310" s="484"/>
      <c r="BS310" s="484"/>
      <c r="BT310" s="484"/>
      <c r="BU310" s="484"/>
      <c r="BV310" s="484"/>
      <c r="BW310" s="484"/>
      <c r="BX310" s="484"/>
      <c r="BY310" s="249"/>
      <c r="BZ310" s="250"/>
      <c r="CA310" s="250"/>
      <c r="CB310" s="250"/>
      <c r="CC310" s="250"/>
      <c r="CD310" s="250"/>
      <c r="CE310" s="250"/>
      <c r="CF310" s="47"/>
      <c r="CG310" s="483"/>
      <c r="CH310" s="483"/>
      <c r="CI310" s="483"/>
      <c r="CJ310" s="483"/>
      <c r="CK310" s="483"/>
      <c r="CL310" s="483"/>
      <c r="CM310" s="483"/>
      <c r="CN310" s="483"/>
      <c r="CO310" s="483"/>
      <c r="CP310" s="483"/>
      <c r="CQ310" s="483"/>
      <c r="CR310" s="483"/>
      <c r="CS310" s="483"/>
      <c r="CT310" s="483"/>
      <c r="CU310" s="483"/>
      <c r="CV310" s="483"/>
    </row>
    <row r="311" spans="2:100">
      <c r="B311" s="246" t="s">
        <v>134</v>
      </c>
      <c r="C311" s="247"/>
      <c r="D311" s="247"/>
      <c r="E311" s="247"/>
      <c r="F311" s="247"/>
      <c r="G311" s="247"/>
      <c r="H311" s="247"/>
      <c r="I311" s="247"/>
      <c r="J311" s="247"/>
      <c r="K311" s="247"/>
      <c r="L311" s="247"/>
      <c r="M311" s="247"/>
      <c r="N311" s="247"/>
      <c r="O311" s="247"/>
      <c r="P311" s="247"/>
      <c r="Q311" s="247"/>
      <c r="R311" s="248"/>
      <c r="S311" s="223" t="s">
        <v>135</v>
      </c>
      <c r="T311" s="224"/>
      <c r="U311" s="224"/>
      <c r="V311" s="225"/>
      <c r="W311" s="275" t="s">
        <v>83</v>
      </c>
      <c r="X311" s="276"/>
      <c r="Y311" s="276"/>
      <c r="Z311" s="276"/>
      <c r="AA311" s="276"/>
      <c r="AB311" s="276"/>
      <c r="AC311" s="276"/>
      <c r="AD311" s="276"/>
      <c r="AE311" s="276"/>
      <c r="AF311" s="276"/>
      <c r="AG311" s="276"/>
      <c r="AH311" s="276"/>
      <c r="AI311" s="277"/>
      <c r="AJ311" s="354"/>
      <c r="AK311" s="253"/>
      <c r="AL311" s="253"/>
      <c r="AM311" s="253"/>
      <c r="AN311" s="253"/>
      <c r="AO311" s="253"/>
      <c r="AP311" s="253"/>
      <c r="AQ311" s="253"/>
      <c r="AR311" s="254"/>
      <c r="AS311" s="354"/>
      <c r="AT311" s="253"/>
      <c r="AU311" s="253"/>
      <c r="AV311" s="253"/>
      <c r="AW311" s="253"/>
      <c r="AX311" s="253"/>
      <c r="AY311" s="253"/>
      <c r="AZ311" s="254"/>
      <c r="BA311" s="348"/>
      <c r="BB311" s="349"/>
      <c r="BC311" s="349"/>
      <c r="BD311" s="349"/>
      <c r="BE311" s="349"/>
      <c r="BF311" s="349"/>
      <c r="BG311" s="349"/>
      <c r="BH311" s="350"/>
      <c r="BI311" s="354"/>
      <c r="BJ311" s="253"/>
      <c r="BK311" s="253"/>
      <c r="BL311" s="253"/>
      <c r="BM311" s="253"/>
      <c r="BN311" s="253"/>
      <c r="BO311" s="253"/>
      <c r="BP311" s="254"/>
      <c r="BQ311" s="216"/>
      <c r="BR311" s="217"/>
      <c r="BS311" s="217"/>
      <c r="BT311" s="217"/>
      <c r="BU311" s="217"/>
      <c r="BV311" s="217"/>
      <c r="BW311" s="217"/>
      <c r="BX311" s="218"/>
      <c r="BY311" s="216"/>
      <c r="BZ311" s="217"/>
      <c r="CA311" s="217"/>
      <c r="CB311" s="217"/>
      <c r="CC311" s="217"/>
      <c r="CD311" s="217"/>
      <c r="CE311" s="217"/>
      <c r="CF311" s="218"/>
      <c r="CG311" s="216"/>
      <c r="CH311" s="217"/>
      <c r="CI311" s="217"/>
      <c r="CJ311" s="217"/>
      <c r="CK311" s="217"/>
      <c r="CL311" s="217"/>
      <c r="CM311" s="217"/>
      <c r="CN311" s="218"/>
      <c r="CO311" s="216"/>
      <c r="CP311" s="217"/>
      <c r="CQ311" s="217"/>
      <c r="CR311" s="217"/>
      <c r="CS311" s="217"/>
      <c r="CT311" s="217"/>
      <c r="CU311" s="217"/>
      <c r="CV311" s="226"/>
    </row>
    <row r="312" spans="2:100">
      <c r="B312" s="287" t="s">
        <v>136</v>
      </c>
      <c r="C312" s="288"/>
      <c r="D312" s="288"/>
      <c r="E312" s="288"/>
      <c r="F312" s="288"/>
      <c r="G312" s="288"/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9"/>
      <c r="S312" s="162"/>
      <c r="T312" s="163"/>
      <c r="U312" s="163"/>
      <c r="V312" s="164"/>
      <c r="W312" s="278"/>
      <c r="X312" s="279"/>
      <c r="Y312" s="279"/>
      <c r="Z312" s="279"/>
      <c r="AA312" s="279"/>
      <c r="AB312" s="279"/>
      <c r="AC312" s="279"/>
      <c r="AD312" s="279"/>
      <c r="AE312" s="279"/>
      <c r="AF312" s="279"/>
      <c r="AG312" s="279"/>
      <c r="AH312" s="279"/>
      <c r="AI312" s="280"/>
      <c r="AJ312" s="182"/>
      <c r="AK312" s="183"/>
      <c r="AL312" s="183"/>
      <c r="AM312" s="183"/>
      <c r="AN312" s="183"/>
      <c r="AO312" s="183"/>
      <c r="AP312" s="183"/>
      <c r="AQ312" s="183"/>
      <c r="AR312" s="184"/>
      <c r="AS312" s="182"/>
      <c r="AT312" s="183"/>
      <c r="AU312" s="183"/>
      <c r="AV312" s="183"/>
      <c r="AW312" s="183"/>
      <c r="AX312" s="183"/>
      <c r="AY312" s="183"/>
      <c r="AZ312" s="184"/>
      <c r="BA312" s="351"/>
      <c r="BB312" s="352"/>
      <c r="BC312" s="352"/>
      <c r="BD312" s="352"/>
      <c r="BE312" s="352"/>
      <c r="BF312" s="352"/>
      <c r="BG312" s="352"/>
      <c r="BH312" s="353"/>
      <c r="BI312" s="182"/>
      <c r="BJ312" s="183"/>
      <c r="BK312" s="183"/>
      <c r="BL312" s="183"/>
      <c r="BM312" s="183"/>
      <c r="BN312" s="183"/>
      <c r="BO312" s="183"/>
      <c r="BP312" s="184"/>
      <c r="BQ312" s="194"/>
      <c r="BR312" s="195"/>
      <c r="BS312" s="195"/>
      <c r="BT312" s="195"/>
      <c r="BU312" s="195"/>
      <c r="BV312" s="195"/>
      <c r="BW312" s="195"/>
      <c r="BX312" s="219"/>
      <c r="BY312" s="194"/>
      <c r="BZ312" s="195"/>
      <c r="CA312" s="195"/>
      <c r="CB312" s="195"/>
      <c r="CC312" s="195"/>
      <c r="CD312" s="195"/>
      <c r="CE312" s="195"/>
      <c r="CF312" s="219"/>
      <c r="CG312" s="194"/>
      <c r="CH312" s="195"/>
      <c r="CI312" s="195"/>
      <c r="CJ312" s="195"/>
      <c r="CK312" s="195"/>
      <c r="CL312" s="195"/>
      <c r="CM312" s="195"/>
      <c r="CN312" s="219"/>
      <c r="CO312" s="194"/>
      <c r="CP312" s="195"/>
      <c r="CQ312" s="195"/>
      <c r="CR312" s="195"/>
      <c r="CS312" s="195"/>
      <c r="CT312" s="195"/>
      <c r="CU312" s="195"/>
      <c r="CV312" s="196"/>
    </row>
    <row r="313" spans="2:100">
      <c r="B313" s="246" t="s">
        <v>114</v>
      </c>
      <c r="C313" s="247"/>
      <c r="D313" s="247"/>
      <c r="E313" s="247"/>
      <c r="F313" s="247"/>
      <c r="G313" s="247"/>
      <c r="H313" s="247"/>
      <c r="I313" s="247"/>
      <c r="J313" s="247"/>
      <c r="K313" s="247"/>
      <c r="L313" s="247"/>
      <c r="M313" s="247"/>
      <c r="N313" s="247"/>
      <c r="O313" s="247"/>
      <c r="P313" s="247"/>
      <c r="Q313" s="247"/>
      <c r="R313" s="248"/>
      <c r="S313" s="223" t="s">
        <v>137</v>
      </c>
      <c r="T313" s="224"/>
      <c r="U313" s="224"/>
      <c r="V313" s="225"/>
      <c r="W313" s="275"/>
      <c r="X313" s="276"/>
      <c r="Y313" s="276"/>
      <c r="Z313" s="276"/>
      <c r="AA313" s="276"/>
      <c r="AB313" s="276"/>
      <c r="AC313" s="276"/>
      <c r="AD313" s="276"/>
      <c r="AE313" s="276"/>
      <c r="AF313" s="276"/>
      <c r="AG313" s="276"/>
      <c r="AH313" s="276"/>
      <c r="AI313" s="277"/>
      <c r="AJ313" s="354"/>
      <c r="AK313" s="253"/>
      <c r="AL313" s="253"/>
      <c r="AM313" s="253"/>
      <c r="AN313" s="253"/>
      <c r="AO313" s="253"/>
      <c r="AP313" s="253"/>
      <c r="AQ313" s="253"/>
      <c r="AR313" s="254"/>
      <c r="AS313" s="354"/>
      <c r="AT313" s="253"/>
      <c r="AU313" s="253"/>
      <c r="AV313" s="253"/>
      <c r="AW313" s="253"/>
      <c r="AX313" s="253"/>
      <c r="AY313" s="253"/>
      <c r="AZ313" s="254"/>
      <c r="BA313" s="348"/>
      <c r="BB313" s="349"/>
      <c r="BC313" s="349"/>
      <c r="BD313" s="349"/>
      <c r="BE313" s="349"/>
      <c r="BF313" s="349"/>
      <c r="BG313" s="349"/>
      <c r="BH313" s="350"/>
      <c r="BI313" s="354"/>
      <c r="BJ313" s="253"/>
      <c r="BK313" s="253"/>
      <c r="BL313" s="253"/>
      <c r="BM313" s="253"/>
      <c r="BN313" s="253"/>
      <c r="BO313" s="253"/>
      <c r="BP313" s="254"/>
      <c r="BQ313" s="216"/>
      <c r="BR313" s="217"/>
      <c r="BS313" s="217"/>
      <c r="BT313" s="217"/>
      <c r="BU313" s="217"/>
      <c r="BV313" s="217"/>
      <c r="BW313" s="217"/>
      <c r="BX313" s="218"/>
      <c r="BY313" s="216"/>
      <c r="BZ313" s="217"/>
      <c r="CA313" s="217"/>
      <c r="CB313" s="217"/>
      <c r="CC313" s="217"/>
      <c r="CD313" s="217"/>
      <c r="CE313" s="217"/>
      <c r="CF313" s="218"/>
      <c r="CG313" s="216"/>
      <c r="CH313" s="217"/>
      <c r="CI313" s="217"/>
      <c r="CJ313" s="217"/>
      <c r="CK313" s="217"/>
      <c r="CL313" s="217"/>
      <c r="CM313" s="217"/>
      <c r="CN313" s="218"/>
      <c r="CO313" s="216"/>
      <c r="CP313" s="217"/>
      <c r="CQ313" s="217"/>
      <c r="CR313" s="217"/>
      <c r="CS313" s="217"/>
      <c r="CT313" s="217"/>
      <c r="CU313" s="217"/>
      <c r="CV313" s="226"/>
    </row>
    <row r="314" spans="2:100">
      <c r="B314" s="287" t="s">
        <v>138</v>
      </c>
      <c r="C314" s="288"/>
      <c r="D314" s="288"/>
      <c r="E314" s="288"/>
      <c r="F314" s="288"/>
      <c r="G314" s="288"/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9"/>
      <c r="S314" s="162"/>
      <c r="T314" s="163"/>
      <c r="U314" s="163"/>
      <c r="V314" s="164"/>
      <c r="W314" s="278"/>
      <c r="X314" s="279"/>
      <c r="Y314" s="279"/>
      <c r="Z314" s="279"/>
      <c r="AA314" s="279"/>
      <c r="AB314" s="279"/>
      <c r="AC314" s="279"/>
      <c r="AD314" s="279"/>
      <c r="AE314" s="279"/>
      <c r="AF314" s="279"/>
      <c r="AG314" s="279"/>
      <c r="AH314" s="279"/>
      <c r="AI314" s="280"/>
      <c r="AJ314" s="182"/>
      <c r="AK314" s="183"/>
      <c r="AL314" s="183"/>
      <c r="AM314" s="183"/>
      <c r="AN314" s="183"/>
      <c r="AO314" s="183"/>
      <c r="AP314" s="183"/>
      <c r="AQ314" s="183"/>
      <c r="AR314" s="184"/>
      <c r="AS314" s="182"/>
      <c r="AT314" s="183"/>
      <c r="AU314" s="183"/>
      <c r="AV314" s="183"/>
      <c r="AW314" s="183"/>
      <c r="AX314" s="183"/>
      <c r="AY314" s="183"/>
      <c r="AZ314" s="184"/>
      <c r="BA314" s="351"/>
      <c r="BB314" s="352"/>
      <c r="BC314" s="352"/>
      <c r="BD314" s="352"/>
      <c r="BE314" s="352"/>
      <c r="BF314" s="352"/>
      <c r="BG314" s="352"/>
      <c r="BH314" s="353"/>
      <c r="BI314" s="182"/>
      <c r="BJ314" s="183"/>
      <c r="BK314" s="183"/>
      <c r="BL314" s="183"/>
      <c r="BM314" s="183"/>
      <c r="BN314" s="183"/>
      <c r="BO314" s="183"/>
      <c r="BP314" s="184"/>
      <c r="BQ314" s="194"/>
      <c r="BR314" s="195"/>
      <c r="BS314" s="195"/>
      <c r="BT314" s="195"/>
      <c r="BU314" s="195"/>
      <c r="BV314" s="195"/>
      <c r="BW314" s="195"/>
      <c r="BX314" s="219"/>
      <c r="BY314" s="194"/>
      <c r="BZ314" s="195"/>
      <c r="CA314" s="195"/>
      <c r="CB314" s="195"/>
      <c r="CC314" s="195"/>
      <c r="CD314" s="195"/>
      <c r="CE314" s="195"/>
      <c r="CF314" s="219"/>
      <c r="CG314" s="194"/>
      <c r="CH314" s="195"/>
      <c r="CI314" s="195"/>
      <c r="CJ314" s="195"/>
      <c r="CK314" s="195"/>
      <c r="CL314" s="195"/>
      <c r="CM314" s="195"/>
      <c r="CN314" s="219"/>
      <c r="CO314" s="194"/>
      <c r="CP314" s="195"/>
      <c r="CQ314" s="195"/>
      <c r="CR314" s="195"/>
      <c r="CS314" s="195"/>
      <c r="CT314" s="195"/>
      <c r="CU314" s="195"/>
      <c r="CV314" s="196"/>
    </row>
    <row r="315" spans="2:100">
      <c r="B315" s="327" t="s">
        <v>139</v>
      </c>
      <c r="C315" s="328"/>
      <c r="D315" s="328"/>
      <c r="E315" s="328"/>
      <c r="F315" s="328"/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Q315" s="328"/>
      <c r="R315" s="329"/>
      <c r="S315" s="207" t="s">
        <v>140</v>
      </c>
      <c r="T315" s="208"/>
      <c r="U315" s="208"/>
      <c r="V315" s="209"/>
      <c r="W315" s="555"/>
      <c r="X315" s="556"/>
      <c r="Y315" s="556"/>
      <c r="Z315" s="556"/>
      <c r="AA315" s="556"/>
      <c r="AB315" s="556"/>
      <c r="AC315" s="556"/>
      <c r="AD315" s="556"/>
      <c r="AE315" s="556"/>
      <c r="AF315" s="556"/>
      <c r="AG315" s="556"/>
      <c r="AH315" s="556"/>
      <c r="AI315" s="557"/>
      <c r="AJ315" s="579"/>
      <c r="AK315" s="256"/>
      <c r="AL315" s="256"/>
      <c r="AM315" s="256"/>
      <c r="AN315" s="256"/>
      <c r="AO315" s="256"/>
      <c r="AP315" s="256"/>
      <c r="AQ315" s="256"/>
      <c r="AR315" s="257"/>
      <c r="AS315" s="579"/>
      <c r="AT315" s="256"/>
      <c r="AU315" s="256"/>
      <c r="AV315" s="256"/>
      <c r="AW315" s="256"/>
      <c r="AX315" s="256"/>
      <c r="AY315" s="256"/>
      <c r="AZ315" s="257"/>
      <c r="BA315" s="499"/>
      <c r="BB315" s="500"/>
      <c r="BC315" s="500"/>
      <c r="BD315" s="500"/>
      <c r="BE315" s="500"/>
      <c r="BF315" s="500"/>
      <c r="BG315" s="500"/>
      <c r="BH315" s="578"/>
      <c r="BI315" s="579"/>
      <c r="BJ315" s="256"/>
      <c r="BK315" s="256"/>
      <c r="BL315" s="256"/>
      <c r="BM315" s="256"/>
      <c r="BN315" s="256"/>
      <c r="BO315" s="256"/>
      <c r="BP315" s="257"/>
      <c r="BQ315" s="210"/>
      <c r="BR315" s="211"/>
      <c r="BS315" s="211"/>
      <c r="BT315" s="211"/>
      <c r="BU315" s="211"/>
      <c r="BV315" s="211"/>
      <c r="BW315" s="211"/>
      <c r="BX315" s="212"/>
      <c r="BY315" s="210"/>
      <c r="BZ315" s="211"/>
      <c r="CA315" s="211"/>
      <c r="CB315" s="211"/>
      <c r="CC315" s="211"/>
      <c r="CD315" s="211"/>
      <c r="CE315" s="211"/>
      <c r="CF315" s="212"/>
      <c r="CG315" s="210"/>
      <c r="CH315" s="211"/>
      <c r="CI315" s="211"/>
      <c r="CJ315" s="211"/>
      <c r="CK315" s="211"/>
      <c r="CL315" s="211"/>
      <c r="CM315" s="211"/>
      <c r="CN315" s="212"/>
      <c r="CO315" s="210"/>
      <c r="CP315" s="211"/>
      <c r="CQ315" s="211"/>
      <c r="CR315" s="211"/>
      <c r="CS315" s="211"/>
      <c r="CT315" s="211"/>
      <c r="CU315" s="211"/>
      <c r="CV315" s="213"/>
    </row>
    <row r="316" spans="2:100">
      <c r="B316" s="246" t="s">
        <v>141</v>
      </c>
      <c r="C316" s="247"/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7"/>
      <c r="P316" s="247"/>
      <c r="Q316" s="247"/>
      <c r="R316" s="248"/>
      <c r="S316" s="223" t="s">
        <v>142</v>
      </c>
      <c r="T316" s="224"/>
      <c r="U316" s="224"/>
      <c r="V316" s="225"/>
      <c r="W316" s="275"/>
      <c r="X316" s="276"/>
      <c r="Y316" s="276"/>
      <c r="Z316" s="276"/>
      <c r="AA316" s="276"/>
      <c r="AB316" s="276"/>
      <c r="AC316" s="276"/>
      <c r="AD316" s="276"/>
      <c r="AE316" s="276"/>
      <c r="AF316" s="276"/>
      <c r="AG316" s="276"/>
      <c r="AH316" s="276"/>
      <c r="AI316" s="277"/>
      <c r="AJ316" s="354"/>
      <c r="AK316" s="253"/>
      <c r="AL316" s="253"/>
      <c r="AM316" s="253"/>
      <c r="AN316" s="253"/>
      <c r="AO316" s="253"/>
      <c r="AP316" s="253"/>
      <c r="AQ316" s="253"/>
      <c r="AR316" s="254"/>
      <c r="AS316" s="354"/>
      <c r="AT316" s="253"/>
      <c r="AU316" s="253"/>
      <c r="AV316" s="253"/>
      <c r="AW316" s="253"/>
      <c r="AX316" s="253"/>
      <c r="AY316" s="253"/>
      <c r="AZ316" s="254"/>
      <c r="BA316" s="348"/>
      <c r="BB316" s="349"/>
      <c r="BC316" s="349"/>
      <c r="BD316" s="349"/>
      <c r="BE316" s="349"/>
      <c r="BF316" s="349"/>
      <c r="BG316" s="349"/>
      <c r="BH316" s="350"/>
      <c r="BI316" s="354"/>
      <c r="BJ316" s="253"/>
      <c r="BK316" s="253"/>
      <c r="BL316" s="253"/>
      <c r="BM316" s="253"/>
      <c r="BN316" s="253"/>
      <c r="BO316" s="253"/>
      <c r="BP316" s="254"/>
      <c r="BQ316" s="216"/>
      <c r="BR316" s="217"/>
      <c r="BS316" s="217"/>
      <c r="BT316" s="217"/>
      <c r="BU316" s="217"/>
      <c r="BV316" s="217"/>
      <c r="BW316" s="217"/>
      <c r="BX316" s="218"/>
      <c r="BY316" s="216"/>
      <c r="BZ316" s="217"/>
      <c r="CA316" s="217"/>
      <c r="CB316" s="217"/>
      <c r="CC316" s="217"/>
      <c r="CD316" s="217"/>
      <c r="CE316" s="217"/>
      <c r="CF316" s="218"/>
      <c r="CG316" s="216"/>
      <c r="CH316" s="217"/>
      <c r="CI316" s="217"/>
      <c r="CJ316" s="217"/>
      <c r="CK316" s="217"/>
      <c r="CL316" s="217"/>
      <c r="CM316" s="217"/>
      <c r="CN316" s="218"/>
      <c r="CO316" s="216"/>
      <c r="CP316" s="217"/>
      <c r="CQ316" s="217"/>
      <c r="CR316" s="217"/>
      <c r="CS316" s="217"/>
      <c r="CT316" s="217"/>
      <c r="CU316" s="217"/>
      <c r="CV316" s="226"/>
    </row>
    <row r="317" spans="2:100">
      <c r="B317" s="287" t="s">
        <v>143</v>
      </c>
      <c r="C317" s="288"/>
      <c r="D317" s="288"/>
      <c r="E317" s="288"/>
      <c r="F317" s="288"/>
      <c r="G317" s="288"/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9"/>
      <c r="S317" s="162"/>
      <c r="T317" s="163"/>
      <c r="U317" s="163"/>
      <c r="V317" s="164"/>
      <c r="W317" s="278"/>
      <c r="X317" s="279"/>
      <c r="Y317" s="279"/>
      <c r="Z317" s="279"/>
      <c r="AA317" s="279"/>
      <c r="AB317" s="279"/>
      <c r="AC317" s="279"/>
      <c r="AD317" s="279"/>
      <c r="AE317" s="279"/>
      <c r="AF317" s="279"/>
      <c r="AG317" s="279"/>
      <c r="AH317" s="279"/>
      <c r="AI317" s="280"/>
      <c r="AJ317" s="182"/>
      <c r="AK317" s="183"/>
      <c r="AL317" s="183"/>
      <c r="AM317" s="183"/>
      <c r="AN317" s="183"/>
      <c r="AO317" s="183"/>
      <c r="AP317" s="183"/>
      <c r="AQ317" s="183"/>
      <c r="AR317" s="184"/>
      <c r="AS317" s="182"/>
      <c r="AT317" s="183"/>
      <c r="AU317" s="183"/>
      <c r="AV317" s="183"/>
      <c r="AW317" s="183"/>
      <c r="AX317" s="183"/>
      <c r="AY317" s="183"/>
      <c r="AZ317" s="184"/>
      <c r="BA317" s="351"/>
      <c r="BB317" s="352"/>
      <c r="BC317" s="352"/>
      <c r="BD317" s="352"/>
      <c r="BE317" s="352"/>
      <c r="BF317" s="352"/>
      <c r="BG317" s="352"/>
      <c r="BH317" s="353"/>
      <c r="BI317" s="182"/>
      <c r="BJ317" s="183"/>
      <c r="BK317" s="183"/>
      <c r="BL317" s="183"/>
      <c r="BM317" s="183"/>
      <c r="BN317" s="183"/>
      <c r="BO317" s="183"/>
      <c r="BP317" s="184"/>
      <c r="BQ317" s="194"/>
      <c r="BR317" s="195"/>
      <c r="BS317" s="195"/>
      <c r="BT317" s="195"/>
      <c r="BU317" s="195"/>
      <c r="BV317" s="195"/>
      <c r="BW317" s="195"/>
      <c r="BX317" s="219"/>
      <c r="BY317" s="194"/>
      <c r="BZ317" s="195"/>
      <c r="CA317" s="195"/>
      <c r="CB317" s="195"/>
      <c r="CC317" s="195"/>
      <c r="CD317" s="195"/>
      <c r="CE317" s="195"/>
      <c r="CF317" s="219"/>
      <c r="CG317" s="194"/>
      <c r="CH317" s="195"/>
      <c r="CI317" s="195"/>
      <c r="CJ317" s="195"/>
      <c r="CK317" s="195"/>
      <c r="CL317" s="195"/>
      <c r="CM317" s="195"/>
      <c r="CN317" s="219"/>
      <c r="CO317" s="194"/>
      <c r="CP317" s="195"/>
      <c r="CQ317" s="195"/>
      <c r="CR317" s="195"/>
      <c r="CS317" s="195"/>
      <c r="CT317" s="195"/>
      <c r="CU317" s="195"/>
      <c r="CV317" s="196"/>
    </row>
    <row r="318" spans="2:100">
      <c r="B318" s="246" t="s">
        <v>144</v>
      </c>
      <c r="C318" s="247"/>
      <c r="D318" s="247"/>
      <c r="E318" s="247"/>
      <c r="F318" s="247"/>
      <c r="G318" s="247"/>
      <c r="H318" s="247"/>
      <c r="I318" s="247"/>
      <c r="J318" s="247"/>
      <c r="K318" s="247"/>
      <c r="L318" s="247"/>
      <c r="M318" s="247"/>
      <c r="N318" s="247"/>
      <c r="O318" s="247"/>
      <c r="P318" s="247"/>
      <c r="Q318" s="247"/>
      <c r="R318" s="248"/>
      <c r="S318" s="223" t="s">
        <v>145</v>
      </c>
      <c r="T318" s="224"/>
      <c r="U318" s="224"/>
      <c r="V318" s="225"/>
      <c r="W318" s="275"/>
      <c r="X318" s="276"/>
      <c r="Y318" s="276"/>
      <c r="Z318" s="276"/>
      <c r="AA318" s="276"/>
      <c r="AB318" s="276"/>
      <c r="AC318" s="276"/>
      <c r="AD318" s="276"/>
      <c r="AE318" s="276"/>
      <c r="AF318" s="276"/>
      <c r="AG318" s="276"/>
      <c r="AH318" s="276"/>
      <c r="AI318" s="277"/>
      <c r="AJ318" s="354"/>
      <c r="AK318" s="253"/>
      <c r="AL318" s="253"/>
      <c r="AM318" s="253"/>
      <c r="AN318" s="253"/>
      <c r="AO318" s="253"/>
      <c r="AP318" s="253"/>
      <c r="AQ318" s="253"/>
      <c r="AR318" s="254"/>
      <c r="AS318" s="354"/>
      <c r="AT318" s="253"/>
      <c r="AU318" s="253"/>
      <c r="AV318" s="253"/>
      <c r="AW318" s="253"/>
      <c r="AX318" s="253"/>
      <c r="AY318" s="253"/>
      <c r="AZ318" s="254"/>
      <c r="BA318" s="348"/>
      <c r="BB318" s="349"/>
      <c r="BC318" s="349"/>
      <c r="BD318" s="349"/>
      <c r="BE318" s="349"/>
      <c r="BF318" s="349"/>
      <c r="BG318" s="349"/>
      <c r="BH318" s="350"/>
      <c r="BI318" s="354"/>
      <c r="BJ318" s="253"/>
      <c r="BK318" s="253"/>
      <c r="BL318" s="253"/>
      <c r="BM318" s="253"/>
      <c r="BN318" s="253"/>
      <c r="BO318" s="253"/>
      <c r="BP318" s="254"/>
      <c r="BQ318" s="216"/>
      <c r="BR318" s="217"/>
      <c r="BS318" s="217"/>
      <c r="BT318" s="217"/>
      <c r="BU318" s="217"/>
      <c r="BV318" s="217"/>
      <c r="BW318" s="217"/>
      <c r="BX318" s="218"/>
      <c r="BY318" s="216"/>
      <c r="BZ318" s="217"/>
      <c r="CA318" s="217"/>
      <c r="CB318" s="217"/>
      <c r="CC318" s="217"/>
      <c r="CD318" s="217"/>
      <c r="CE318" s="217"/>
      <c r="CF318" s="218"/>
      <c r="CG318" s="216"/>
      <c r="CH318" s="217"/>
      <c r="CI318" s="217"/>
      <c r="CJ318" s="217"/>
      <c r="CK318" s="217"/>
      <c r="CL318" s="217"/>
      <c r="CM318" s="217"/>
      <c r="CN318" s="218"/>
      <c r="CO318" s="216"/>
      <c r="CP318" s="217"/>
      <c r="CQ318" s="217"/>
      <c r="CR318" s="217"/>
      <c r="CS318" s="217"/>
      <c r="CT318" s="217"/>
      <c r="CU318" s="217"/>
      <c r="CV318" s="226"/>
    </row>
    <row r="319" spans="2:100">
      <c r="B319" s="287" t="s">
        <v>146</v>
      </c>
      <c r="C319" s="288"/>
      <c r="D319" s="288"/>
      <c r="E319" s="288"/>
      <c r="F319" s="288"/>
      <c r="G319" s="288"/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9"/>
      <c r="S319" s="162"/>
      <c r="T319" s="163"/>
      <c r="U319" s="163"/>
      <c r="V319" s="164"/>
      <c r="W319" s="278"/>
      <c r="X319" s="279"/>
      <c r="Y319" s="279"/>
      <c r="Z319" s="279"/>
      <c r="AA319" s="279"/>
      <c r="AB319" s="279"/>
      <c r="AC319" s="279"/>
      <c r="AD319" s="279"/>
      <c r="AE319" s="279"/>
      <c r="AF319" s="279"/>
      <c r="AG319" s="279"/>
      <c r="AH319" s="279"/>
      <c r="AI319" s="280"/>
      <c r="AJ319" s="182"/>
      <c r="AK319" s="183"/>
      <c r="AL319" s="183"/>
      <c r="AM319" s="183"/>
      <c r="AN319" s="183"/>
      <c r="AO319" s="183"/>
      <c r="AP319" s="183"/>
      <c r="AQ319" s="183"/>
      <c r="AR319" s="184"/>
      <c r="AS319" s="182"/>
      <c r="AT319" s="183"/>
      <c r="AU319" s="183"/>
      <c r="AV319" s="183"/>
      <c r="AW319" s="183"/>
      <c r="AX319" s="183"/>
      <c r="AY319" s="183"/>
      <c r="AZ319" s="184"/>
      <c r="BA319" s="351"/>
      <c r="BB319" s="352"/>
      <c r="BC319" s="352"/>
      <c r="BD319" s="352"/>
      <c r="BE319" s="352"/>
      <c r="BF319" s="352"/>
      <c r="BG319" s="352"/>
      <c r="BH319" s="353"/>
      <c r="BI319" s="182"/>
      <c r="BJ319" s="183"/>
      <c r="BK319" s="183"/>
      <c r="BL319" s="183"/>
      <c r="BM319" s="183"/>
      <c r="BN319" s="183"/>
      <c r="BO319" s="183"/>
      <c r="BP319" s="184"/>
      <c r="BQ319" s="194"/>
      <c r="BR319" s="195"/>
      <c r="BS319" s="195"/>
      <c r="BT319" s="195"/>
      <c r="BU319" s="195"/>
      <c r="BV319" s="195"/>
      <c r="BW319" s="195"/>
      <c r="BX319" s="219"/>
      <c r="BY319" s="194"/>
      <c r="BZ319" s="195"/>
      <c r="CA319" s="195"/>
      <c r="CB319" s="195"/>
      <c r="CC319" s="195"/>
      <c r="CD319" s="195"/>
      <c r="CE319" s="195"/>
      <c r="CF319" s="219"/>
      <c r="CG319" s="194"/>
      <c r="CH319" s="195"/>
      <c r="CI319" s="195"/>
      <c r="CJ319" s="195"/>
      <c r="CK319" s="195"/>
      <c r="CL319" s="195"/>
      <c r="CM319" s="195"/>
      <c r="CN319" s="219"/>
      <c r="CO319" s="194"/>
      <c r="CP319" s="195"/>
      <c r="CQ319" s="195"/>
      <c r="CR319" s="195"/>
      <c r="CS319" s="195"/>
      <c r="CT319" s="195"/>
      <c r="CU319" s="195"/>
      <c r="CV319" s="196"/>
    </row>
    <row r="320" spans="2:100">
      <c r="B320" s="327" t="s">
        <v>147</v>
      </c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9"/>
      <c r="S320" s="207" t="s">
        <v>148</v>
      </c>
      <c r="T320" s="208"/>
      <c r="U320" s="208"/>
      <c r="V320" s="209"/>
      <c r="W320" s="555"/>
      <c r="X320" s="556"/>
      <c r="Y320" s="556"/>
      <c r="Z320" s="556"/>
      <c r="AA320" s="556"/>
      <c r="AB320" s="556"/>
      <c r="AC320" s="556"/>
      <c r="AD320" s="556"/>
      <c r="AE320" s="556"/>
      <c r="AF320" s="556"/>
      <c r="AG320" s="556"/>
      <c r="AH320" s="556"/>
      <c r="AI320" s="557"/>
      <c r="AJ320" s="210"/>
      <c r="AK320" s="211"/>
      <c r="AL320" s="211"/>
      <c r="AM320" s="211"/>
      <c r="AN320" s="211"/>
      <c r="AO320" s="211"/>
      <c r="AP320" s="211"/>
      <c r="AQ320" s="211"/>
      <c r="AR320" s="212"/>
      <c r="AS320" s="210"/>
      <c r="AT320" s="211"/>
      <c r="AU320" s="211"/>
      <c r="AV320" s="211"/>
      <c r="AW320" s="211"/>
      <c r="AX320" s="211"/>
      <c r="AY320" s="211"/>
      <c r="AZ320" s="212"/>
      <c r="BA320" s="249"/>
      <c r="BB320" s="250"/>
      <c r="BC320" s="250"/>
      <c r="BD320" s="250"/>
      <c r="BE320" s="250"/>
      <c r="BF320" s="250"/>
      <c r="BG320" s="250"/>
      <c r="BH320" s="251"/>
      <c r="BI320" s="210"/>
      <c r="BJ320" s="211"/>
      <c r="BK320" s="211"/>
      <c r="BL320" s="211"/>
      <c r="BM320" s="211"/>
      <c r="BN320" s="211"/>
      <c r="BO320" s="211"/>
      <c r="BP320" s="212"/>
      <c r="BQ320" s="210"/>
      <c r="BR320" s="211"/>
      <c r="BS320" s="211"/>
      <c r="BT320" s="211"/>
      <c r="BU320" s="211"/>
      <c r="BV320" s="211"/>
      <c r="BW320" s="211"/>
      <c r="BX320" s="212"/>
      <c r="BY320" s="210"/>
      <c r="BZ320" s="211"/>
      <c r="CA320" s="211"/>
      <c r="CB320" s="211"/>
      <c r="CC320" s="211"/>
      <c r="CD320" s="211"/>
      <c r="CE320" s="211"/>
      <c r="CF320" s="212"/>
      <c r="CG320" s="210"/>
      <c r="CH320" s="211"/>
      <c r="CI320" s="211"/>
      <c r="CJ320" s="211"/>
      <c r="CK320" s="211"/>
      <c r="CL320" s="211"/>
      <c r="CM320" s="211"/>
      <c r="CN320" s="212"/>
      <c r="CO320" s="210"/>
      <c r="CP320" s="211"/>
      <c r="CQ320" s="211"/>
      <c r="CR320" s="211"/>
      <c r="CS320" s="211"/>
      <c r="CT320" s="211"/>
      <c r="CU320" s="211"/>
      <c r="CV320" s="213"/>
    </row>
    <row r="321" spans="1:101">
      <c r="B321" s="246" t="s">
        <v>149</v>
      </c>
      <c r="C321" s="247"/>
      <c r="D321" s="247"/>
      <c r="E321" s="247"/>
      <c r="F321" s="247"/>
      <c r="G321" s="247"/>
      <c r="H321" s="247"/>
      <c r="I321" s="247"/>
      <c r="J321" s="247"/>
      <c r="K321" s="247"/>
      <c r="L321" s="247"/>
      <c r="M321" s="247"/>
      <c r="N321" s="247"/>
      <c r="O321" s="247"/>
      <c r="P321" s="247"/>
      <c r="Q321" s="247"/>
      <c r="R321" s="519"/>
      <c r="S321" s="224" t="s">
        <v>150</v>
      </c>
      <c r="T321" s="224"/>
      <c r="U321" s="224"/>
      <c r="V321" s="225"/>
      <c r="W321" s="275" t="s">
        <v>83</v>
      </c>
      <c r="X321" s="276"/>
      <c r="Y321" s="276"/>
      <c r="Z321" s="276"/>
      <c r="AA321" s="276"/>
      <c r="AB321" s="276"/>
      <c r="AC321" s="276"/>
      <c r="AD321" s="276"/>
      <c r="AE321" s="276"/>
      <c r="AF321" s="276"/>
      <c r="AG321" s="276"/>
      <c r="AH321" s="276"/>
      <c r="AI321" s="277"/>
      <c r="AJ321" s="201" t="s">
        <v>331</v>
      </c>
      <c r="AK321" s="202"/>
      <c r="AL321" s="202"/>
      <c r="AM321" s="202"/>
      <c r="AN321" s="202"/>
      <c r="AO321" s="202"/>
      <c r="AP321" s="202"/>
      <c r="AQ321" s="202"/>
      <c r="AR321" s="214"/>
      <c r="AS321" s="201" t="s">
        <v>331</v>
      </c>
      <c r="AT321" s="202"/>
      <c r="AU321" s="202"/>
      <c r="AV321" s="202"/>
      <c r="AW321" s="202"/>
      <c r="AX321" s="202"/>
      <c r="AY321" s="202"/>
      <c r="AZ321" s="214"/>
      <c r="BA321" s="201" t="s">
        <v>331</v>
      </c>
      <c r="BB321" s="202"/>
      <c r="BC321" s="202"/>
      <c r="BD321" s="202"/>
      <c r="BE321" s="202"/>
      <c r="BF321" s="202"/>
      <c r="BG321" s="202"/>
      <c r="BH321" s="214"/>
      <c r="BI321" s="201" t="s">
        <v>331</v>
      </c>
      <c r="BJ321" s="202"/>
      <c r="BK321" s="202"/>
      <c r="BL321" s="202"/>
      <c r="BM321" s="202"/>
      <c r="BN321" s="202"/>
      <c r="BO321" s="202"/>
      <c r="BP321" s="214"/>
      <c r="BQ321" s="201" t="s">
        <v>331</v>
      </c>
      <c r="BR321" s="202"/>
      <c r="BS321" s="202"/>
      <c r="BT321" s="202"/>
      <c r="BU321" s="202"/>
      <c r="BV321" s="202"/>
      <c r="BW321" s="202"/>
      <c r="BX321" s="214"/>
      <c r="BY321" s="201" t="s">
        <v>331</v>
      </c>
      <c r="BZ321" s="202"/>
      <c r="CA321" s="202"/>
      <c r="CB321" s="202"/>
      <c r="CC321" s="202"/>
      <c r="CD321" s="202"/>
      <c r="CE321" s="202"/>
      <c r="CF321" s="214"/>
      <c r="CG321" s="201" t="s">
        <v>331</v>
      </c>
      <c r="CH321" s="202"/>
      <c r="CI321" s="202"/>
      <c r="CJ321" s="202"/>
      <c r="CK321" s="202"/>
      <c r="CL321" s="202"/>
      <c r="CM321" s="202"/>
      <c r="CN321" s="214"/>
      <c r="CO321" s="201" t="s">
        <v>331</v>
      </c>
      <c r="CP321" s="202"/>
      <c r="CQ321" s="202"/>
      <c r="CR321" s="202"/>
      <c r="CS321" s="202"/>
      <c r="CT321" s="202"/>
      <c r="CU321" s="202"/>
      <c r="CV321" s="203"/>
    </row>
    <row r="322" spans="1:101">
      <c r="B322" s="287" t="s">
        <v>151</v>
      </c>
      <c r="C322" s="288"/>
      <c r="D322" s="288"/>
      <c r="E322" s="288"/>
      <c r="F322" s="288"/>
      <c r="G322" s="288"/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517"/>
      <c r="S322" s="163"/>
      <c r="T322" s="163"/>
      <c r="U322" s="163"/>
      <c r="V322" s="164"/>
      <c r="W322" s="278"/>
      <c r="X322" s="279"/>
      <c r="Y322" s="279"/>
      <c r="Z322" s="279"/>
      <c r="AA322" s="279"/>
      <c r="AB322" s="279"/>
      <c r="AC322" s="279"/>
      <c r="AD322" s="279"/>
      <c r="AE322" s="279"/>
      <c r="AF322" s="279"/>
      <c r="AG322" s="279"/>
      <c r="AH322" s="279"/>
      <c r="AI322" s="280"/>
      <c r="AJ322" s="204"/>
      <c r="AK322" s="205"/>
      <c r="AL322" s="205"/>
      <c r="AM322" s="205"/>
      <c r="AN322" s="205"/>
      <c r="AO322" s="205"/>
      <c r="AP322" s="205"/>
      <c r="AQ322" s="205"/>
      <c r="AR322" s="215"/>
      <c r="AS322" s="204"/>
      <c r="AT322" s="205"/>
      <c r="AU322" s="205"/>
      <c r="AV322" s="205"/>
      <c r="AW322" s="205"/>
      <c r="AX322" s="205"/>
      <c r="AY322" s="205"/>
      <c r="AZ322" s="215"/>
      <c r="BA322" s="204"/>
      <c r="BB322" s="205"/>
      <c r="BC322" s="205"/>
      <c r="BD322" s="205"/>
      <c r="BE322" s="205"/>
      <c r="BF322" s="205"/>
      <c r="BG322" s="205"/>
      <c r="BH322" s="215"/>
      <c r="BI322" s="204"/>
      <c r="BJ322" s="205"/>
      <c r="BK322" s="205"/>
      <c r="BL322" s="205"/>
      <c r="BM322" s="205"/>
      <c r="BN322" s="205"/>
      <c r="BO322" s="205"/>
      <c r="BP322" s="215"/>
      <c r="BQ322" s="204"/>
      <c r="BR322" s="205"/>
      <c r="BS322" s="205"/>
      <c r="BT322" s="205"/>
      <c r="BU322" s="205"/>
      <c r="BV322" s="205"/>
      <c r="BW322" s="205"/>
      <c r="BX322" s="215"/>
      <c r="BY322" s="204"/>
      <c r="BZ322" s="205"/>
      <c r="CA322" s="205"/>
      <c r="CB322" s="205"/>
      <c r="CC322" s="205"/>
      <c r="CD322" s="205"/>
      <c r="CE322" s="205"/>
      <c r="CF322" s="215"/>
      <c r="CG322" s="204"/>
      <c r="CH322" s="205"/>
      <c r="CI322" s="205"/>
      <c r="CJ322" s="205"/>
      <c r="CK322" s="205"/>
      <c r="CL322" s="205"/>
      <c r="CM322" s="205"/>
      <c r="CN322" s="215"/>
      <c r="CO322" s="204"/>
      <c r="CP322" s="205"/>
      <c r="CQ322" s="205"/>
      <c r="CR322" s="205"/>
      <c r="CS322" s="205"/>
      <c r="CT322" s="205"/>
      <c r="CU322" s="205"/>
      <c r="CV322" s="206"/>
    </row>
    <row r="323" spans="1:101">
      <c r="B323" s="327" t="s">
        <v>144</v>
      </c>
      <c r="C323" s="328"/>
      <c r="D323" s="328"/>
      <c r="E323" s="328"/>
      <c r="F323" s="328"/>
      <c r="G323" s="328"/>
      <c r="H323" s="328"/>
      <c r="I323" s="328"/>
      <c r="J323" s="328"/>
      <c r="K323" s="328"/>
      <c r="L323" s="328"/>
      <c r="M323" s="328"/>
      <c r="N323" s="328"/>
      <c r="O323" s="328"/>
      <c r="P323" s="328"/>
      <c r="Q323" s="328"/>
      <c r="R323" s="518"/>
      <c r="S323" s="208"/>
      <c r="T323" s="208"/>
      <c r="U323" s="208"/>
      <c r="V323" s="209"/>
      <c r="W323" s="555" t="s">
        <v>331</v>
      </c>
      <c r="X323" s="556"/>
      <c r="Y323" s="556"/>
      <c r="Z323" s="556"/>
      <c r="AA323" s="556"/>
      <c r="AB323" s="556"/>
      <c r="AC323" s="556"/>
      <c r="AD323" s="556"/>
      <c r="AE323" s="556"/>
      <c r="AF323" s="64"/>
      <c r="AG323" s="64"/>
      <c r="AH323" s="64"/>
      <c r="AI323" s="65"/>
      <c r="AJ323" s="249" t="s">
        <v>331</v>
      </c>
      <c r="AK323" s="250"/>
      <c r="AL323" s="250"/>
      <c r="AM323" s="250"/>
      <c r="AN323" s="250"/>
      <c r="AO323" s="250"/>
      <c r="AP323" s="250"/>
      <c r="AQ323" s="250"/>
      <c r="AR323" s="54" t="s">
        <v>331</v>
      </c>
      <c r="AS323" s="249" t="s">
        <v>340</v>
      </c>
      <c r="AT323" s="250"/>
      <c r="AU323" s="250"/>
      <c r="AV323" s="250"/>
      <c r="AW323" s="250"/>
      <c r="AX323" s="250"/>
      <c r="AY323" s="250"/>
      <c r="AZ323" s="251"/>
      <c r="BA323" s="249" t="s">
        <v>331</v>
      </c>
      <c r="BB323" s="250"/>
      <c r="BC323" s="250"/>
      <c r="BD323" s="250"/>
      <c r="BE323" s="250"/>
      <c r="BF323" s="250"/>
      <c r="BG323" s="250"/>
      <c r="BH323" s="251"/>
      <c r="BI323" s="249" t="s">
        <v>331</v>
      </c>
      <c r="BJ323" s="250"/>
      <c r="BK323" s="250"/>
      <c r="BL323" s="250"/>
      <c r="BM323" s="250"/>
      <c r="BN323" s="250"/>
      <c r="BO323" s="250"/>
      <c r="BP323" s="251"/>
      <c r="BQ323" s="249" t="s">
        <v>331</v>
      </c>
      <c r="BR323" s="250"/>
      <c r="BS323" s="250"/>
      <c r="BT323" s="250"/>
      <c r="BU323" s="250"/>
      <c r="BV323" s="250"/>
      <c r="BW323" s="250"/>
      <c r="BX323" s="56" t="s">
        <v>341</v>
      </c>
      <c r="BY323" s="249" t="s">
        <v>331</v>
      </c>
      <c r="BZ323" s="250"/>
      <c r="CA323" s="250"/>
      <c r="CB323" s="250"/>
      <c r="CC323" s="250"/>
      <c r="CD323" s="250"/>
      <c r="CE323" s="250"/>
      <c r="CF323" s="56"/>
      <c r="CG323" s="249" t="s">
        <v>331</v>
      </c>
      <c r="CH323" s="250"/>
      <c r="CI323" s="250"/>
      <c r="CJ323" s="250"/>
      <c r="CK323" s="250"/>
      <c r="CL323" s="250"/>
      <c r="CM323" s="250"/>
      <c r="CN323" s="251"/>
      <c r="CO323" s="249" t="s">
        <v>331</v>
      </c>
      <c r="CP323" s="250"/>
      <c r="CQ323" s="250"/>
      <c r="CR323" s="250"/>
      <c r="CS323" s="250"/>
      <c r="CT323" s="250"/>
      <c r="CU323" s="250"/>
      <c r="CV323" s="476"/>
    </row>
    <row r="324" spans="1:101">
      <c r="B324" s="246" t="s">
        <v>152</v>
      </c>
      <c r="C324" s="247"/>
      <c r="D324" s="247"/>
      <c r="E324" s="247"/>
      <c r="F324" s="247"/>
      <c r="G324" s="247"/>
      <c r="H324" s="247"/>
      <c r="I324" s="247"/>
      <c r="J324" s="247"/>
      <c r="K324" s="247"/>
      <c r="L324" s="247"/>
      <c r="M324" s="247"/>
      <c r="N324" s="247"/>
      <c r="O324" s="247"/>
      <c r="P324" s="247"/>
      <c r="Q324" s="247"/>
      <c r="R324" s="519"/>
      <c r="S324" s="224" t="s">
        <v>153</v>
      </c>
      <c r="T324" s="224"/>
      <c r="U324" s="224"/>
      <c r="V324" s="225"/>
      <c r="W324" s="275" t="s">
        <v>83</v>
      </c>
      <c r="X324" s="276"/>
      <c r="Y324" s="276"/>
      <c r="Z324" s="276"/>
      <c r="AA324" s="276"/>
      <c r="AB324" s="276"/>
      <c r="AC324" s="276"/>
      <c r="AD324" s="276"/>
      <c r="AE324" s="276"/>
      <c r="AF324" s="276"/>
      <c r="AG324" s="276"/>
      <c r="AH324" s="276"/>
      <c r="AI324" s="277"/>
      <c r="AJ324" s="201" t="s">
        <v>331</v>
      </c>
      <c r="AK324" s="202"/>
      <c r="AL324" s="202"/>
      <c r="AM324" s="202"/>
      <c r="AN324" s="202"/>
      <c r="AO324" s="202"/>
      <c r="AP324" s="202"/>
      <c r="AQ324" s="202"/>
      <c r="AR324" s="214"/>
      <c r="AS324" s="201" t="s">
        <v>331</v>
      </c>
      <c r="AT324" s="202"/>
      <c r="AU324" s="202"/>
      <c r="AV324" s="202"/>
      <c r="AW324" s="202"/>
      <c r="AX324" s="202"/>
      <c r="AY324" s="202"/>
      <c r="AZ324" s="214"/>
      <c r="BA324" s="201" t="s">
        <v>331</v>
      </c>
      <c r="BB324" s="202"/>
      <c r="BC324" s="202"/>
      <c r="BD324" s="202"/>
      <c r="BE324" s="202"/>
      <c r="BF324" s="202"/>
      <c r="BG324" s="202"/>
      <c r="BH324" s="214"/>
      <c r="BI324" s="201" t="s">
        <v>331</v>
      </c>
      <c r="BJ324" s="202"/>
      <c r="BK324" s="202"/>
      <c r="BL324" s="202"/>
      <c r="BM324" s="202"/>
      <c r="BN324" s="202"/>
      <c r="BO324" s="202"/>
      <c r="BP324" s="214"/>
      <c r="BQ324" s="201" t="s">
        <v>331</v>
      </c>
      <c r="BR324" s="202"/>
      <c r="BS324" s="202"/>
      <c r="BT324" s="202"/>
      <c r="BU324" s="202"/>
      <c r="BV324" s="202"/>
      <c r="BW324" s="202"/>
      <c r="BX324" s="214"/>
      <c r="BY324" s="201" t="s">
        <v>331</v>
      </c>
      <c r="BZ324" s="202"/>
      <c r="CA324" s="202"/>
      <c r="CB324" s="202"/>
      <c r="CC324" s="202"/>
      <c r="CD324" s="202"/>
      <c r="CE324" s="202"/>
      <c r="CF324" s="214"/>
      <c r="CG324" s="201" t="s">
        <v>331</v>
      </c>
      <c r="CH324" s="202"/>
      <c r="CI324" s="202"/>
      <c r="CJ324" s="202"/>
      <c r="CK324" s="202"/>
      <c r="CL324" s="202"/>
      <c r="CM324" s="202"/>
      <c r="CN324" s="214"/>
      <c r="CO324" s="201" t="s">
        <v>331</v>
      </c>
      <c r="CP324" s="202"/>
      <c r="CQ324" s="202"/>
      <c r="CR324" s="202"/>
      <c r="CS324" s="202"/>
      <c r="CT324" s="202"/>
      <c r="CU324" s="202"/>
      <c r="CV324" s="203"/>
    </row>
    <row r="325" spans="1:101" ht="16.5" thickBot="1">
      <c r="B325" s="287" t="s">
        <v>151</v>
      </c>
      <c r="C325" s="288"/>
      <c r="D325" s="288"/>
      <c r="E325" s="288"/>
      <c r="F325" s="288"/>
      <c r="G325" s="288"/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517"/>
      <c r="S325" s="343"/>
      <c r="T325" s="343"/>
      <c r="U325" s="343"/>
      <c r="V325" s="344"/>
      <c r="W325" s="552"/>
      <c r="X325" s="553"/>
      <c r="Y325" s="553"/>
      <c r="Z325" s="553"/>
      <c r="AA325" s="553"/>
      <c r="AB325" s="553"/>
      <c r="AC325" s="553"/>
      <c r="AD325" s="553"/>
      <c r="AE325" s="553"/>
      <c r="AF325" s="553"/>
      <c r="AG325" s="553"/>
      <c r="AH325" s="553"/>
      <c r="AI325" s="554"/>
      <c r="AJ325" s="345"/>
      <c r="AK325" s="346"/>
      <c r="AL325" s="346"/>
      <c r="AM325" s="346"/>
      <c r="AN325" s="346"/>
      <c r="AO325" s="346"/>
      <c r="AP325" s="346"/>
      <c r="AQ325" s="346"/>
      <c r="AR325" s="347"/>
      <c r="AS325" s="345"/>
      <c r="AT325" s="346"/>
      <c r="AU325" s="346"/>
      <c r="AV325" s="346"/>
      <c r="AW325" s="346"/>
      <c r="AX325" s="346"/>
      <c r="AY325" s="346"/>
      <c r="AZ325" s="347"/>
      <c r="BA325" s="345"/>
      <c r="BB325" s="346"/>
      <c r="BC325" s="346"/>
      <c r="BD325" s="346"/>
      <c r="BE325" s="346"/>
      <c r="BF325" s="346"/>
      <c r="BG325" s="346"/>
      <c r="BH325" s="347"/>
      <c r="BI325" s="345"/>
      <c r="BJ325" s="346"/>
      <c r="BK325" s="346"/>
      <c r="BL325" s="346"/>
      <c r="BM325" s="346"/>
      <c r="BN325" s="346"/>
      <c r="BO325" s="346"/>
      <c r="BP325" s="347"/>
      <c r="BQ325" s="345"/>
      <c r="BR325" s="346"/>
      <c r="BS325" s="346"/>
      <c r="BT325" s="346"/>
      <c r="BU325" s="346"/>
      <c r="BV325" s="346"/>
      <c r="BW325" s="346"/>
      <c r="BX325" s="347"/>
      <c r="BY325" s="345"/>
      <c r="BZ325" s="346"/>
      <c r="CA325" s="346"/>
      <c r="CB325" s="346"/>
      <c r="CC325" s="346"/>
      <c r="CD325" s="346"/>
      <c r="CE325" s="346"/>
      <c r="CF325" s="347"/>
      <c r="CG325" s="345"/>
      <c r="CH325" s="346"/>
      <c r="CI325" s="346"/>
      <c r="CJ325" s="346"/>
      <c r="CK325" s="346"/>
      <c r="CL325" s="346"/>
      <c r="CM325" s="346"/>
      <c r="CN325" s="347"/>
      <c r="CO325" s="345"/>
      <c r="CP325" s="346"/>
      <c r="CQ325" s="346"/>
      <c r="CR325" s="346"/>
      <c r="CS325" s="346"/>
      <c r="CT325" s="346"/>
      <c r="CU325" s="346"/>
      <c r="CV325" s="520"/>
    </row>
    <row r="326" spans="1:101"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53"/>
      <c r="T326" s="53"/>
      <c r="U326" s="53"/>
      <c r="V326" s="53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2"/>
      <c r="BB326" s="52"/>
      <c r="BC326" s="52"/>
      <c r="BD326" s="52"/>
      <c r="BE326" s="52"/>
      <c r="BF326" s="52"/>
      <c r="BG326" s="52"/>
      <c r="BH326" s="52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</row>
    <row r="327" spans="1:101"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53"/>
      <c r="T327" s="53"/>
      <c r="U327" s="53"/>
      <c r="V327" s="53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2"/>
      <c r="BB327" s="52"/>
      <c r="BC327" s="52"/>
      <c r="BD327" s="52"/>
      <c r="BE327" s="52"/>
      <c r="BF327" s="52"/>
      <c r="BG327" s="52"/>
      <c r="BH327" s="52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</row>
    <row r="328" spans="1:101"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2"/>
      <c r="BB328" s="52"/>
      <c r="BC328" s="52"/>
      <c r="BD328" s="52"/>
      <c r="BE328" s="52"/>
      <c r="BF328" s="52"/>
      <c r="BG328" s="52"/>
      <c r="BH328" s="52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</row>
    <row r="329" spans="1:101"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2"/>
      <c r="BB329" s="52"/>
      <c r="BC329" s="52"/>
      <c r="BD329" s="52"/>
      <c r="BE329" s="52"/>
      <c r="BF329" s="52"/>
      <c r="BG329" s="52"/>
      <c r="BH329" s="52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237" t="s">
        <v>342</v>
      </c>
      <c r="CQ329" s="237"/>
      <c r="CR329" s="237"/>
      <c r="CS329" s="237"/>
      <c r="CT329" s="237"/>
      <c r="CU329" s="237"/>
      <c r="CV329" s="237"/>
      <c r="CW329" s="237"/>
    </row>
    <row r="330" spans="1:101"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2"/>
      <c r="BB330" s="52"/>
      <c r="BC330" s="52"/>
      <c r="BD330" s="52"/>
      <c r="BE330" s="52"/>
      <c r="BF330" s="52"/>
      <c r="BG330" s="52"/>
      <c r="BH330" s="52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</row>
    <row r="331" spans="1:101" ht="18.75">
      <c r="A331" s="141" t="s">
        <v>26</v>
      </c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1"/>
      <c r="AL331" s="141"/>
      <c r="AM331" s="141"/>
      <c r="AN331" s="141"/>
      <c r="AO331" s="141"/>
      <c r="AP331" s="141"/>
      <c r="AQ331" s="141"/>
      <c r="AR331" s="141"/>
      <c r="AS331" s="141"/>
      <c r="AT331" s="141"/>
      <c r="AU331" s="141"/>
      <c r="AV331" s="141"/>
      <c r="AW331" s="141"/>
      <c r="AX331" s="141"/>
      <c r="AY331" s="141"/>
      <c r="AZ331" s="141"/>
      <c r="BA331" s="141"/>
      <c r="BB331" s="141"/>
      <c r="BC331" s="141"/>
      <c r="BD331" s="141"/>
      <c r="BE331" s="141"/>
      <c r="BF331" s="141"/>
      <c r="BG331" s="141"/>
      <c r="BH331" s="141"/>
      <c r="BI331" s="141"/>
      <c r="BJ331" s="141"/>
      <c r="BK331" s="141"/>
      <c r="BL331" s="141"/>
      <c r="BM331" s="141"/>
      <c r="BN331" s="141"/>
      <c r="BO331" s="141"/>
      <c r="BP331" s="141"/>
      <c r="BQ331" s="141"/>
      <c r="BR331" s="141"/>
      <c r="BS331" s="141"/>
      <c r="BT331" s="141"/>
      <c r="BU331" s="141"/>
      <c r="BV331" s="141"/>
      <c r="BW331" s="141"/>
      <c r="BX331" s="141"/>
      <c r="BY331" s="141"/>
      <c r="BZ331" s="141"/>
      <c r="CA331" s="141"/>
      <c r="CB331" s="141"/>
      <c r="CC331" s="141"/>
      <c r="CD331" s="141"/>
      <c r="CE331" s="141"/>
      <c r="CF331" s="141"/>
      <c r="CG331" s="141"/>
      <c r="CH331" s="141"/>
      <c r="CI331" s="141"/>
      <c r="CJ331" s="141"/>
      <c r="CK331" s="141"/>
      <c r="CL331" s="141"/>
      <c r="CM331" s="141"/>
      <c r="CN331" s="141"/>
      <c r="CO331" s="141"/>
      <c r="CP331" s="141"/>
      <c r="CQ331" s="141"/>
      <c r="CR331" s="141"/>
      <c r="CS331" s="141"/>
      <c r="CT331" s="141"/>
      <c r="CU331" s="141"/>
      <c r="CV331" s="141"/>
      <c r="CW331" s="141"/>
    </row>
    <row r="332" spans="1:101" ht="18.75">
      <c r="A332" s="141" t="s">
        <v>343</v>
      </c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  <c r="AA332" s="141"/>
      <c r="AB332" s="141"/>
      <c r="AC332" s="141"/>
      <c r="AD332" s="141"/>
      <c r="AE332" s="141"/>
      <c r="AF332" s="141"/>
      <c r="AG332" s="141"/>
      <c r="AH332" s="141"/>
      <c r="AI332" s="141"/>
      <c r="AJ332" s="141"/>
      <c r="AK332" s="141"/>
      <c r="AL332" s="141"/>
      <c r="AM332" s="141"/>
      <c r="AN332" s="141"/>
      <c r="AO332" s="141"/>
      <c r="AP332" s="141"/>
      <c r="AQ332" s="141"/>
      <c r="AR332" s="141"/>
      <c r="AS332" s="141"/>
      <c r="AT332" s="141"/>
      <c r="AU332" s="141"/>
      <c r="AV332" s="141"/>
      <c r="AW332" s="141"/>
      <c r="AX332" s="141"/>
      <c r="AY332" s="141"/>
      <c r="AZ332" s="141"/>
      <c r="BA332" s="141"/>
      <c r="BB332" s="141"/>
      <c r="BC332" s="141"/>
      <c r="BD332" s="141"/>
      <c r="BE332" s="141"/>
      <c r="BF332" s="141"/>
      <c r="BG332" s="141"/>
      <c r="BH332" s="141"/>
      <c r="BI332" s="141"/>
      <c r="BJ332" s="141"/>
      <c r="BK332" s="141"/>
      <c r="BL332" s="141"/>
      <c r="BM332" s="141"/>
      <c r="BN332" s="141"/>
      <c r="BO332" s="141"/>
      <c r="BP332" s="141"/>
      <c r="BQ332" s="141"/>
      <c r="BR332" s="141"/>
      <c r="BS332" s="141"/>
      <c r="BT332" s="141"/>
      <c r="BU332" s="141"/>
      <c r="BV332" s="141"/>
      <c r="BW332" s="141"/>
      <c r="BX332" s="141"/>
      <c r="BY332" s="141"/>
      <c r="BZ332" s="141"/>
      <c r="CA332" s="141"/>
      <c r="CB332" s="141"/>
      <c r="CC332" s="141"/>
      <c r="CD332" s="141"/>
      <c r="CE332" s="141"/>
      <c r="CF332" s="141"/>
      <c r="CG332" s="141"/>
      <c r="CH332" s="141"/>
      <c r="CI332" s="141"/>
      <c r="CJ332" s="141"/>
      <c r="CK332" s="141"/>
      <c r="CL332" s="141"/>
      <c r="CM332" s="141"/>
      <c r="CN332" s="141"/>
      <c r="CO332" s="141"/>
      <c r="CP332" s="141"/>
      <c r="CQ332" s="141"/>
      <c r="CR332" s="141"/>
      <c r="CS332" s="141"/>
      <c r="CT332" s="141"/>
      <c r="CU332" s="141"/>
      <c r="CV332" s="141"/>
      <c r="CW332" s="141"/>
    </row>
    <row r="333" spans="1:101" ht="18.7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</row>
    <row r="334" spans="1:101" ht="18.75">
      <c r="A334" s="42"/>
      <c r="B334" s="130" t="s">
        <v>27</v>
      </c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2"/>
      <c r="S334" s="130" t="s">
        <v>28</v>
      </c>
      <c r="T334" s="131"/>
      <c r="U334" s="131"/>
      <c r="V334" s="132"/>
      <c r="W334" s="130" t="s">
        <v>293</v>
      </c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2"/>
      <c r="AJ334" s="133" t="s">
        <v>29</v>
      </c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134"/>
      <c r="AU334" s="134"/>
      <c r="AV334" s="134"/>
      <c r="AW334" s="134"/>
      <c r="AX334" s="134"/>
      <c r="AY334" s="134"/>
      <c r="AZ334" s="134"/>
      <c r="BA334" s="134"/>
      <c r="BB334" s="134"/>
      <c r="BC334" s="134"/>
      <c r="BD334" s="134"/>
      <c r="BE334" s="134"/>
      <c r="BF334" s="134"/>
      <c r="BG334" s="134"/>
      <c r="BH334" s="134"/>
      <c r="BI334" s="134"/>
      <c r="BJ334" s="134"/>
      <c r="BK334" s="134"/>
      <c r="BL334" s="134"/>
      <c r="BM334" s="134"/>
      <c r="BN334" s="134"/>
      <c r="BO334" s="134"/>
      <c r="BP334" s="134"/>
      <c r="BQ334" s="134"/>
      <c r="BR334" s="134"/>
      <c r="BS334" s="134"/>
      <c r="BT334" s="134"/>
      <c r="BU334" s="134"/>
      <c r="BV334" s="134"/>
      <c r="BW334" s="134"/>
      <c r="BX334" s="134"/>
      <c r="BY334" s="134"/>
      <c r="BZ334" s="134"/>
      <c r="CA334" s="134"/>
      <c r="CB334" s="134"/>
      <c r="CC334" s="134"/>
      <c r="CD334" s="134"/>
      <c r="CE334" s="134"/>
      <c r="CF334" s="134"/>
      <c r="CG334" s="134"/>
      <c r="CH334" s="134"/>
      <c r="CI334" s="134"/>
      <c r="CJ334" s="134"/>
      <c r="CK334" s="134"/>
      <c r="CL334" s="134"/>
      <c r="CM334" s="134"/>
      <c r="CN334" s="134"/>
      <c r="CO334" s="134"/>
      <c r="CP334" s="134"/>
      <c r="CQ334" s="134"/>
      <c r="CR334" s="134"/>
      <c r="CS334" s="134"/>
      <c r="CT334" s="134"/>
      <c r="CU334" s="134"/>
      <c r="CV334" s="134"/>
      <c r="CW334" s="42"/>
    </row>
    <row r="335" spans="1:101" ht="18.75">
      <c r="A335" s="42"/>
      <c r="B335" s="135" t="s">
        <v>30</v>
      </c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7"/>
      <c r="S335" s="135" t="s">
        <v>31</v>
      </c>
      <c r="T335" s="136"/>
      <c r="U335" s="136"/>
      <c r="V335" s="137"/>
      <c r="W335" s="135" t="s">
        <v>294</v>
      </c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7"/>
      <c r="AJ335" s="130" t="s">
        <v>33</v>
      </c>
      <c r="AK335" s="131"/>
      <c r="AL335" s="131"/>
      <c r="AM335" s="131"/>
      <c r="AN335" s="131"/>
      <c r="AO335" s="131"/>
      <c r="AP335" s="131"/>
      <c r="AQ335" s="131"/>
      <c r="AR335" s="132"/>
      <c r="AS335" s="133" t="s">
        <v>9</v>
      </c>
      <c r="AT335" s="134"/>
      <c r="AU335" s="134"/>
      <c r="AV335" s="134"/>
      <c r="AW335" s="134"/>
      <c r="AX335" s="134"/>
      <c r="AY335" s="134"/>
      <c r="AZ335" s="134"/>
      <c r="BA335" s="134"/>
      <c r="BB335" s="134"/>
      <c r="BC335" s="134"/>
      <c r="BD335" s="134"/>
      <c r="BE335" s="134"/>
      <c r="BF335" s="134"/>
      <c r="BG335" s="134"/>
      <c r="BH335" s="134"/>
      <c r="BI335" s="134"/>
      <c r="BJ335" s="134"/>
      <c r="BK335" s="134"/>
      <c r="BL335" s="134"/>
      <c r="BM335" s="134"/>
      <c r="BN335" s="134"/>
      <c r="BO335" s="134"/>
      <c r="BP335" s="134"/>
      <c r="BQ335" s="134"/>
      <c r="BR335" s="134"/>
      <c r="BS335" s="134"/>
      <c r="BT335" s="134"/>
      <c r="BU335" s="134"/>
      <c r="BV335" s="134"/>
      <c r="BW335" s="134"/>
      <c r="BX335" s="134"/>
      <c r="BY335" s="134"/>
      <c r="BZ335" s="134"/>
      <c r="CA335" s="134"/>
      <c r="CB335" s="134"/>
      <c r="CC335" s="134"/>
      <c r="CD335" s="134"/>
      <c r="CE335" s="134"/>
      <c r="CF335" s="134"/>
      <c r="CG335" s="134"/>
      <c r="CH335" s="134"/>
      <c r="CI335" s="134"/>
      <c r="CJ335" s="134"/>
      <c r="CK335" s="134"/>
      <c r="CL335" s="134"/>
      <c r="CM335" s="134"/>
      <c r="CN335" s="134"/>
      <c r="CO335" s="134"/>
      <c r="CP335" s="134"/>
      <c r="CQ335" s="134"/>
      <c r="CR335" s="134"/>
      <c r="CS335" s="134"/>
      <c r="CT335" s="134"/>
      <c r="CU335" s="134"/>
      <c r="CV335" s="134"/>
      <c r="CW335" s="42"/>
    </row>
    <row r="336" spans="1:101" ht="18.75">
      <c r="A336" s="42"/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7"/>
      <c r="S336" s="135" t="s">
        <v>34</v>
      </c>
      <c r="T336" s="136"/>
      <c r="U336" s="136"/>
      <c r="V336" s="137"/>
      <c r="W336" s="135" t="s">
        <v>32</v>
      </c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7"/>
      <c r="AJ336" s="135"/>
      <c r="AK336" s="136"/>
      <c r="AL336" s="136"/>
      <c r="AM336" s="136"/>
      <c r="AN336" s="136"/>
      <c r="AO336" s="136"/>
      <c r="AP336" s="136"/>
      <c r="AQ336" s="136"/>
      <c r="AR336" s="137"/>
      <c r="AS336" s="135" t="s">
        <v>36</v>
      </c>
      <c r="AT336" s="136"/>
      <c r="AU336" s="136"/>
      <c r="AV336" s="136"/>
      <c r="AW336" s="136"/>
      <c r="AX336" s="136"/>
      <c r="AY336" s="136"/>
      <c r="AZ336" s="137"/>
      <c r="BA336" s="135" t="s">
        <v>36</v>
      </c>
      <c r="BB336" s="136"/>
      <c r="BC336" s="136"/>
      <c r="BD336" s="136"/>
      <c r="BE336" s="136"/>
      <c r="BF336" s="136"/>
      <c r="BG336" s="136"/>
      <c r="BH336" s="137"/>
      <c r="BI336" s="135" t="s">
        <v>37</v>
      </c>
      <c r="BJ336" s="136"/>
      <c r="BK336" s="136"/>
      <c r="BL336" s="136"/>
      <c r="BM336" s="136"/>
      <c r="BN336" s="136"/>
      <c r="BO336" s="136"/>
      <c r="BP336" s="137"/>
      <c r="BQ336" s="130" t="s">
        <v>38</v>
      </c>
      <c r="BR336" s="131"/>
      <c r="BS336" s="131"/>
      <c r="BT336" s="131"/>
      <c r="BU336" s="131"/>
      <c r="BV336" s="131"/>
      <c r="BW336" s="131"/>
      <c r="BX336" s="132"/>
      <c r="BY336" s="130" t="s">
        <v>39</v>
      </c>
      <c r="BZ336" s="131"/>
      <c r="CA336" s="131"/>
      <c r="CB336" s="131"/>
      <c r="CC336" s="131"/>
      <c r="CD336" s="131"/>
      <c r="CE336" s="131"/>
      <c r="CF336" s="132"/>
      <c r="CG336" s="130" t="s">
        <v>40</v>
      </c>
      <c r="CH336" s="131"/>
      <c r="CI336" s="131"/>
      <c r="CJ336" s="131"/>
      <c r="CK336" s="131"/>
      <c r="CL336" s="131"/>
      <c r="CM336" s="131"/>
      <c r="CN336" s="131"/>
      <c r="CO336" s="131"/>
      <c r="CP336" s="131"/>
      <c r="CQ336" s="131"/>
      <c r="CR336" s="131"/>
      <c r="CS336" s="131"/>
      <c r="CT336" s="131"/>
      <c r="CU336" s="131"/>
      <c r="CV336" s="132"/>
      <c r="CW336" s="42"/>
    </row>
    <row r="337" spans="1:101" ht="18.75">
      <c r="A337" s="42"/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7"/>
      <c r="S337" s="135"/>
      <c r="T337" s="136"/>
      <c r="U337" s="136"/>
      <c r="V337" s="137"/>
      <c r="W337" s="135" t="s">
        <v>35</v>
      </c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7"/>
      <c r="AJ337" s="135"/>
      <c r="AK337" s="136"/>
      <c r="AL337" s="136"/>
      <c r="AM337" s="136"/>
      <c r="AN337" s="136"/>
      <c r="AO337" s="136"/>
      <c r="AP337" s="136"/>
      <c r="AQ337" s="136"/>
      <c r="AR337" s="137"/>
      <c r="AS337" s="135" t="s">
        <v>42</v>
      </c>
      <c r="AT337" s="136"/>
      <c r="AU337" s="136"/>
      <c r="AV337" s="136"/>
      <c r="AW337" s="136"/>
      <c r="AX337" s="136"/>
      <c r="AY337" s="136"/>
      <c r="AZ337" s="137"/>
      <c r="BA337" s="135" t="s">
        <v>42</v>
      </c>
      <c r="BB337" s="136"/>
      <c r="BC337" s="136"/>
      <c r="BD337" s="136"/>
      <c r="BE337" s="136"/>
      <c r="BF337" s="136"/>
      <c r="BG337" s="136"/>
      <c r="BH337" s="137"/>
      <c r="BI337" s="135" t="s">
        <v>43</v>
      </c>
      <c r="BJ337" s="136"/>
      <c r="BK337" s="136"/>
      <c r="BL337" s="136"/>
      <c r="BM337" s="136"/>
      <c r="BN337" s="136"/>
      <c r="BO337" s="136"/>
      <c r="BP337" s="137"/>
      <c r="BQ337" s="135" t="s">
        <v>277</v>
      </c>
      <c r="BR337" s="136"/>
      <c r="BS337" s="136"/>
      <c r="BT337" s="136"/>
      <c r="BU337" s="136"/>
      <c r="BV337" s="136"/>
      <c r="BW337" s="136"/>
      <c r="BX337" s="137"/>
      <c r="BY337" s="135" t="s">
        <v>44</v>
      </c>
      <c r="BZ337" s="136"/>
      <c r="CA337" s="136"/>
      <c r="CB337" s="136"/>
      <c r="CC337" s="136"/>
      <c r="CD337" s="136"/>
      <c r="CE337" s="136"/>
      <c r="CF337" s="137"/>
      <c r="CG337" s="135" t="s">
        <v>45</v>
      </c>
      <c r="CH337" s="136"/>
      <c r="CI337" s="136"/>
      <c r="CJ337" s="136"/>
      <c r="CK337" s="136"/>
      <c r="CL337" s="136"/>
      <c r="CM337" s="136"/>
      <c r="CN337" s="136"/>
      <c r="CO337" s="136"/>
      <c r="CP337" s="136"/>
      <c r="CQ337" s="136"/>
      <c r="CR337" s="136"/>
      <c r="CS337" s="136"/>
      <c r="CT337" s="136"/>
      <c r="CU337" s="136"/>
      <c r="CV337" s="137"/>
      <c r="CW337" s="42"/>
    </row>
    <row r="338" spans="1:101" ht="18.75">
      <c r="A338" s="42"/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7"/>
      <c r="S338" s="135"/>
      <c r="T338" s="136"/>
      <c r="U338" s="136"/>
      <c r="V338" s="137"/>
      <c r="W338" s="135" t="s">
        <v>41</v>
      </c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7"/>
      <c r="AJ338" s="135"/>
      <c r="AK338" s="136"/>
      <c r="AL338" s="136"/>
      <c r="AM338" s="136"/>
      <c r="AN338" s="136"/>
      <c r="AO338" s="136"/>
      <c r="AP338" s="136"/>
      <c r="AQ338" s="136"/>
      <c r="AR338" s="137"/>
      <c r="AS338" s="135" t="s">
        <v>46</v>
      </c>
      <c r="AT338" s="136"/>
      <c r="AU338" s="136"/>
      <c r="AV338" s="136"/>
      <c r="AW338" s="136"/>
      <c r="AX338" s="136"/>
      <c r="AY338" s="136"/>
      <c r="AZ338" s="137"/>
      <c r="BA338" s="135" t="s">
        <v>46</v>
      </c>
      <c r="BB338" s="136"/>
      <c r="BC338" s="136"/>
      <c r="BD338" s="136"/>
      <c r="BE338" s="136"/>
      <c r="BF338" s="136"/>
      <c r="BG338" s="136"/>
      <c r="BH338" s="137"/>
      <c r="BI338" s="135" t="s">
        <v>47</v>
      </c>
      <c r="BJ338" s="136"/>
      <c r="BK338" s="136"/>
      <c r="BL338" s="136"/>
      <c r="BM338" s="136"/>
      <c r="BN338" s="136"/>
      <c r="BO338" s="136"/>
      <c r="BP338" s="137"/>
      <c r="BQ338" s="151" t="s">
        <v>278</v>
      </c>
      <c r="BR338" s="152"/>
      <c r="BS338" s="152"/>
      <c r="BT338" s="152"/>
      <c r="BU338" s="152"/>
      <c r="BV338" s="152"/>
      <c r="BW338" s="152"/>
      <c r="BY338" s="135" t="s">
        <v>49</v>
      </c>
      <c r="BZ338" s="136"/>
      <c r="CA338" s="136"/>
      <c r="CB338" s="136"/>
      <c r="CC338" s="136"/>
      <c r="CD338" s="136"/>
      <c r="CE338" s="136"/>
      <c r="CF338" s="137"/>
      <c r="CG338" s="135" t="s">
        <v>50</v>
      </c>
      <c r="CH338" s="136"/>
      <c r="CI338" s="136"/>
      <c r="CJ338" s="136"/>
      <c r="CK338" s="136"/>
      <c r="CL338" s="136"/>
      <c r="CM338" s="136"/>
      <c r="CN338" s="136"/>
      <c r="CO338" s="136"/>
      <c r="CP338" s="136"/>
      <c r="CQ338" s="136"/>
      <c r="CR338" s="136"/>
      <c r="CS338" s="136"/>
      <c r="CT338" s="136"/>
      <c r="CU338" s="136"/>
      <c r="CV338" s="137"/>
      <c r="CW338" s="42"/>
    </row>
    <row r="339" spans="1:101" ht="18.75">
      <c r="A339" s="42"/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7"/>
      <c r="S339" s="135"/>
      <c r="T339" s="136"/>
      <c r="U339" s="136"/>
      <c r="V339" s="137"/>
      <c r="W339" s="135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7"/>
      <c r="AJ339" s="135"/>
      <c r="AK339" s="136"/>
      <c r="AL339" s="136"/>
      <c r="AM339" s="136"/>
      <c r="AN339" s="136"/>
      <c r="AO339" s="136"/>
      <c r="AP339" s="136"/>
      <c r="AQ339" s="136"/>
      <c r="AR339" s="137"/>
      <c r="AS339" s="135" t="s">
        <v>51</v>
      </c>
      <c r="AT339" s="136"/>
      <c r="AU339" s="136"/>
      <c r="AV339" s="136"/>
      <c r="AW339" s="136"/>
      <c r="AX339" s="136"/>
      <c r="AY339" s="136"/>
      <c r="AZ339" s="137"/>
      <c r="BA339" s="135" t="s">
        <v>51</v>
      </c>
      <c r="BB339" s="136"/>
      <c r="BC339" s="136"/>
      <c r="BD339" s="136"/>
      <c r="BE339" s="136"/>
      <c r="BF339" s="136"/>
      <c r="BG339" s="136"/>
      <c r="BH339" s="137"/>
      <c r="BI339" s="135" t="s">
        <v>52</v>
      </c>
      <c r="BJ339" s="136"/>
      <c r="BK339" s="136"/>
      <c r="BL339" s="136"/>
      <c r="BM339" s="136"/>
      <c r="BN339" s="136"/>
      <c r="BO339" s="136"/>
      <c r="BP339" s="137"/>
      <c r="BQ339" s="135" t="s">
        <v>48</v>
      </c>
      <c r="BR339" s="136"/>
      <c r="BS339" s="136"/>
      <c r="BT339" s="136"/>
      <c r="BU339" s="136"/>
      <c r="BV339" s="136"/>
      <c r="BW339" s="136"/>
      <c r="BX339" s="137"/>
      <c r="BY339" s="135" t="s">
        <v>54</v>
      </c>
      <c r="BZ339" s="136"/>
      <c r="CA339" s="136"/>
      <c r="CB339" s="136"/>
      <c r="CC339" s="136"/>
      <c r="CD339" s="136"/>
      <c r="CE339" s="136"/>
      <c r="CF339" s="137"/>
      <c r="CG339" s="148" t="s">
        <v>55</v>
      </c>
      <c r="CH339" s="149"/>
      <c r="CI339" s="149"/>
      <c r="CJ339" s="149"/>
      <c r="CK339" s="149"/>
      <c r="CL339" s="149"/>
      <c r="CM339" s="149"/>
      <c r="CN339" s="149"/>
      <c r="CO339" s="149"/>
      <c r="CP339" s="149"/>
      <c r="CQ339" s="149"/>
      <c r="CR339" s="149"/>
      <c r="CS339" s="149"/>
      <c r="CT339" s="149"/>
      <c r="CU339" s="149"/>
      <c r="CV339" s="150"/>
      <c r="CW339" s="42"/>
    </row>
    <row r="340" spans="1:101" ht="18.75">
      <c r="A340" s="42"/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7"/>
      <c r="S340" s="135"/>
      <c r="T340" s="136"/>
      <c r="U340" s="136"/>
      <c r="V340" s="137"/>
      <c r="W340" s="135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7"/>
      <c r="AJ340" s="135"/>
      <c r="AK340" s="136"/>
      <c r="AL340" s="136"/>
      <c r="AM340" s="136"/>
      <c r="AN340" s="136"/>
      <c r="AO340" s="136"/>
      <c r="AP340" s="136"/>
      <c r="AQ340" s="136"/>
      <c r="AR340" s="137"/>
      <c r="AS340" s="135" t="s">
        <v>56</v>
      </c>
      <c r="AT340" s="136"/>
      <c r="AU340" s="136"/>
      <c r="AV340" s="136"/>
      <c r="AW340" s="136"/>
      <c r="AX340" s="136"/>
      <c r="AY340" s="136"/>
      <c r="AZ340" s="137"/>
      <c r="BA340" s="135" t="s">
        <v>56</v>
      </c>
      <c r="BB340" s="136"/>
      <c r="BC340" s="136"/>
      <c r="BD340" s="136"/>
      <c r="BE340" s="136"/>
      <c r="BF340" s="136"/>
      <c r="BG340" s="136"/>
      <c r="BH340" s="137"/>
      <c r="BI340" s="135" t="s">
        <v>57</v>
      </c>
      <c r="BJ340" s="136"/>
      <c r="BK340" s="136"/>
      <c r="BL340" s="136"/>
      <c r="BM340" s="136"/>
      <c r="BN340" s="136"/>
      <c r="BO340" s="136"/>
      <c r="BP340" s="137"/>
      <c r="BQ340" s="135" t="s">
        <v>53</v>
      </c>
      <c r="BR340" s="136"/>
      <c r="BS340" s="136"/>
      <c r="BT340" s="136"/>
      <c r="BU340" s="136"/>
      <c r="BV340" s="136"/>
      <c r="BW340" s="136"/>
      <c r="BX340" s="137"/>
      <c r="BY340" s="135"/>
      <c r="BZ340" s="136"/>
      <c r="CA340" s="136"/>
      <c r="CB340" s="136"/>
      <c r="CC340" s="136"/>
      <c r="CD340" s="136"/>
      <c r="CE340" s="136"/>
      <c r="CF340" s="137"/>
      <c r="CG340" s="130" t="s">
        <v>33</v>
      </c>
      <c r="CH340" s="131"/>
      <c r="CI340" s="131"/>
      <c r="CJ340" s="131"/>
      <c r="CK340" s="131"/>
      <c r="CL340" s="131"/>
      <c r="CM340" s="131"/>
      <c r="CN340" s="132"/>
      <c r="CO340" s="130" t="s">
        <v>58</v>
      </c>
      <c r="CP340" s="131"/>
      <c r="CQ340" s="131"/>
      <c r="CR340" s="131"/>
      <c r="CS340" s="131"/>
      <c r="CT340" s="131"/>
      <c r="CU340" s="131"/>
      <c r="CV340" s="132"/>
      <c r="CW340" s="42"/>
    </row>
    <row r="341" spans="1:101" ht="18.75">
      <c r="A341" s="42"/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7"/>
      <c r="S341" s="135"/>
      <c r="T341" s="136"/>
      <c r="U341" s="136"/>
      <c r="V341" s="137"/>
      <c r="W341" s="135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7"/>
      <c r="AJ341" s="135"/>
      <c r="AK341" s="136"/>
      <c r="AL341" s="136"/>
      <c r="AM341" s="136"/>
      <c r="AN341" s="136"/>
      <c r="AO341" s="136"/>
      <c r="AP341" s="136"/>
      <c r="AQ341" s="136"/>
      <c r="AR341" s="137"/>
      <c r="AS341" s="135" t="s">
        <v>59</v>
      </c>
      <c r="AT341" s="136"/>
      <c r="AU341" s="136"/>
      <c r="AV341" s="136"/>
      <c r="AW341" s="136"/>
      <c r="AX341" s="136"/>
      <c r="AY341" s="136"/>
      <c r="AZ341" s="137"/>
      <c r="BA341" s="135" t="s">
        <v>60</v>
      </c>
      <c r="BB341" s="136"/>
      <c r="BC341" s="136"/>
      <c r="BD341" s="136"/>
      <c r="BE341" s="136"/>
      <c r="BF341" s="136"/>
      <c r="BG341" s="136"/>
      <c r="BH341" s="137"/>
      <c r="BI341" s="135" t="s">
        <v>61</v>
      </c>
      <c r="BJ341" s="136"/>
      <c r="BK341" s="136"/>
      <c r="BL341" s="136"/>
      <c r="BM341" s="136"/>
      <c r="BN341" s="136"/>
      <c r="BO341" s="136"/>
      <c r="BP341" s="137"/>
      <c r="BQ341" s="135"/>
      <c r="BR341" s="136"/>
      <c r="BS341" s="136"/>
      <c r="BT341" s="136"/>
      <c r="BU341" s="136"/>
      <c r="BV341" s="136"/>
      <c r="BW341" s="136"/>
      <c r="BX341" s="137"/>
      <c r="BY341" s="135"/>
      <c r="BZ341" s="136"/>
      <c r="CA341" s="136"/>
      <c r="CB341" s="136"/>
      <c r="CC341" s="136"/>
      <c r="CD341" s="136"/>
      <c r="CE341" s="136"/>
      <c r="CF341" s="137"/>
      <c r="CG341" s="135"/>
      <c r="CH341" s="136"/>
      <c r="CI341" s="136"/>
      <c r="CJ341" s="136"/>
      <c r="CK341" s="136"/>
      <c r="CL341" s="136"/>
      <c r="CM341" s="136"/>
      <c r="CN341" s="137"/>
      <c r="CO341" s="135" t="s">
        <v>62</v>
      </c>
      <c r="CP341" s="136"/>
      <c r="CQ341" s="136"/>
      <c r="CR341" s="136"/>
      <c r="CS341" s="136"/>
      <c r="CT341" s="136"/>
      <c r="CU341" s="136"/>
      <c r="CV341" s="137"/>
      <c r="CW341" s="42"/>
    </row>
    <row r="342" spans="1:101" ht="18.75">
      <c r="A342" s="42"/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7"/>
      <c r="S342" s="135"/>
      <c r="T342" s="136"/>
      <c r="U342" s="136"/>
      <c r="V342" s="137"/>
      <c r="W342" s="135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7"/>
      <c r="AJ342" s="135"/>
      <c r="AK342" s="136"/>
      <c r="AL342" s="136"/>
      <c r="AM342" s="136"/>
      <c r="AN342" s="136"/>
      <c r="AO342" s="136"/>
      <c r="AP342" s="136"/>
      <c r="AQ342" s="136"/>
      <c r="AR342" s="137"/>
      <c r="AS342" s="135" t="s">
        <v>63</v>
      </c>
      <c r="AT342" s="136"/>
      <c r="AU342" s="136"/>
      <c r="AV342" s="136"/>
      <c r="AW342" s="136"/>
      <c r="AX342" s="136"/>
      <c r="AY342" s="136"/>
      <c r="AZ342" s="137"/>
      <c r="BA342" s="135" t="s">
        <v>64</v>
      </c>
      <c r="BB342" s="136"/>
      <c r="BC342" s="136"/>
      <c r="BD342" s="136"/>
      <c r="BE342" s="136"/>
      <c r="BF342" s="136"/>
      <c r="BG342" s="136"/>
      <c r="BH342" s="137"/>
      <c r="BI342" s="135" t="s">
        <v>65</v>
      </c>
      <c r="BJ342" s="136"/>
      <c r="BK342" s="136"/>
      <c r="BL342" s="136"/>
      <c r="BM342" s="136"/>
      <c r="BN342" s="136"/>
      <c r="BO342" s="136"/>
      <c r="BP342" s="137"/>
      <c r="BQ342" s="135"/>
      <c r="BR342" s="136"/>
      <c r="BS342" s="136"/>
      <c r="BT342" s="136"/>
      <c r="BU342" s="136"/>
      <c r="BV342" s="136"/>
      <c r="BW342" s="136"/>
      <c r="BX342" s="137"/>
      <c r="BY342" s="135"/>
      <c r="BZ342" s="136"/>
      <c r="CA342" s="136"/>
      <c r="CB342" s="136"/>
      <c r="CC342" s="136"/>
      <c r="CD342" s="136"/>
      <c r="CE342" s="136"/>
      <c r="CF342" s="137"/>
      <c r="CG342" s="135"/>
      <c r="CH342" s="136"/>
      <c r="CI342" s="136"/>
      <c r="CJ342" s="136"/>
      <c r="CK342" s="136"/>
      <c r="CL342" s="136"/>
      <c r="CM342" s="136"/>
      <c r="CN342" s="137"/>
      <c r="CO342" s="135"/>
      <c r="CP342" s="136"/>
      <c r="CQ342" s="136"/>
      <c r="CR342" s="136"/>
      <c r="CS342" s="136"/>
      <c r="CT342" s="136"/>
      <c r="CU342" s="136"/>
      <c r="CV342" s="137"/>
      <c r="CW342" s="42"/>
    </row>
    <row r="343" spans="1:101" ht="18.75">
      <c r="A343" s="42"/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7"/>
      <c r="S343" s="135"/>
      <c r="T343" s="136"/>
      <c r="U343" s="136"/>
      <c r="V343" s="137"/>
      <c r="W343" s="135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7"/>
      <c r="AJ343" s="135"/>
      <c r="AK343" s="136"/>
      <c r="AL343" s="136"/>
      <c r="AM343" s="136"/>
      <c r="AN343" s="136"/>
      <c r="AO343" s="136"/>
      <c r="AP343" s="136"/>
      <c r="AQ343" s="136"/>
      <c r="AR343" s="137"/>
      <c r="AS343" s="135" t="s">
        <v>66</v>
      </c>
      <c r="AT343" s="136"/>
      <c r="AU343" s="136"/>
      <c r="AV343" s="136"/>
      <c r="AW343" s="136"/>
      <c r="AX343" s="136"/>
      <c r="AY343" s="136"/>
      <c r="AZ343" s="137"/>
      <c r="BA343" s="135" t="s">
        <v>67</v>
      </c>
      <c r="BB343" s="136"/>
      <c r="BC343" s="136"/>
      <c r="BD343" s="136"/>
      <c r="BE343" s="136"/>
      <c r="BF343" s="136"/>
      <c r="BG343" s="136"/>
      <c r="BH343" s="137"/>
      <c r="BI343" s="135" t="s">
        <v>68</v>
      </c>
      <c r="BJ343" s="136"/>
      <c r="BK343" s="136"/>
      <c r="BL343" s="136"/>
      <c r="BM343" s="136"/>
      <c r="BN343" s="136"/>
      <c r="BO343" s="136"/>
      <c r="BP343" s="137"/>
      <c r="BQ343" s="135"/>
      <c r="BR343" s="136"/>
      <c r="BS343" s="136"/>
      <c r="BT343" s="136"/>
      <c r="BU343" s="136"/>
      <c r="BV343" s="136"/>
      <c r="BW343" s="136"/>
      <c r="BX343" s="137"/>
      <c r="BY343" s="135"/>
      <c r="BZ343" s="136"/>
      <c r="CA343" s="136"/>
      <c r="CB343" s="136"/>
      <c r="CC343" s="136"/>
      <c r="CD343" s="136"/>
      <c r="CE343" s="136"/>
      <c r="CF343" s="137"/>
      <c r="CG343" s="135"/>
      <c r="CH343" s="136"/>
      <c r="CI343" s="136"/>
      <c r="CJ343" s="136"/>
      <c r="CK343" s="136"/>
      <c r="CL343" s="136"/>
      <c r="CM343" s="136"/>
      <c r="CN343" s="137"/>
      <c r="CO343" s="135"/>
      <c r="CP343" s="136"/>
      <c r="CQ343" s="136"/>
      <c r="CR343" s="136"/>
      <c r="CS343" s="136"/>
      <c r="CT343" s="136"/>
      <c r="CU343" s="136"/>
      <c r="CV343" s="137"/>
      <c r="CW343" s="42"/>
    </row>
    <row r="344" spans="1:101" ht="18.75">
      <c r="A344" s="42"/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7"/>
      <c r="S344" s="135"/>
      <c r="T344" s="136"/>
      <c r="U344" s="136"/>
      <c r="V344" s="137"/>
      <c r="W344" s="135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7"/>
      <c r="AJ344" s="135"/>
      <c r="AK344" s="136"/>
      <c r="AL344" s="136"/>
      <c r="AM344" s="136"/>
      <c r="AN344" s="136"/>
      <c r="AO344" s="136"/>
      <c r="AP344" s="136"/>
      <c r="AQ344" s="136"/>
      <c r="AR344" s="137"/>
      <c r="AS344" s="135" t="s">
        <v>69</v>
      </c>
      <c r="AT344" s="136"/>
      <c r="AU344" s="136"/>
      <c r="AV344" s="136"/>
      <c r="AW344" s="136"/>
      <c r="AX344" s="136"/>
      <c r="AY344" s="136"/>
      <c r="AZ344" s="137"/>
      <c r="BA344" s="135" t="s">
        <v>70</v>
      </c>
      <c r="BB344" s="136"/>
      <c r="BC344" s="136"/>
      <c r="BD344" s="136"/>
      <c r="BE344" s="136"/>
      <c r="BF344" s="136"/>
      <c r="BG344" s="136"/>
      <c r="BH344" s="137"/>
      <c r="BI344" s="135" t="s">
        <v>35</v>
      </c>
      <c r="BJ344" s="136"/>
      <c r="BK344" s="136"/>
      <c r="BL344" s="136"/>
      <c r="BM344" s="136"/>
      <c r="BN344" s="136"/>
      <c r="BO344" s="136"/>
      <c r="BP344" s="137"/>
      <c r="BQ344" s="135"/>
      <c r="BR344" s="136"/>
      <c r="BS344" s="136"/>
      <c r="BT344" s="136"/>
      <c r="BU344" s="136"/>
      <c r="BV344" s="136"/>
      <c r="BW344" s="136"/>
      <c r="BX344" s="137"/>
      <c r="BY344" s="135"/>
      <c r="BZ344" s="136"/>
      <c r="CA344" s="136"/>
      <c r="CB344" s="136"/>
      <c r="CC344" s="136"/>
      <c r="CD344" s="136"/>
      <c r="CE344" s="136"/>
      <c r="CF344" s="137"/>
      <c r="CG344" s="135"/>
      <c r="CH344" s="136"/>
      <c r="CI344" s="136"/>
      <c r="CJ344" s="136"/>
      <c r="CK344" s="136"/>
      <c r="CL344" s="136"/>
      <c r="CM344" s="136"/>
      <c r="CN344" s="137"/>
      <c r="CO344" s="135"/>
      <c r="CP344" s="136"/>
      <c r="CQ344" s="136"/>
      <c r="CR344" s="136"/>
      <c r="CS344" s="136"/>
      <c r="CT344" s="136"/>
      <c r="CU344" s="136"/>
      <c r="CV344" s="137"/>
      <c r="CW344" s="42"/>
    </row>
    <row r="345" spans="1:101" ht="18.75">
      <c r="A345" s="42"/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7"/>
      <c r="S345" s="135"/>
      <c r="T345" s="136"/>
      <c r="U345" s="136"/>
      <c r="V345" s="137"/>
      <c r="W345" s="135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7"/>
      <c r="AJ345" s="135"/>
      <c r="AK345" s="136"/>
      <c r="AL345" s="136"/>
      <c r="AM345" s="136"/>
      <c r="AN345" s="136"/>
      <c r="AO345" s="136"/>
      <c r="AP345" s="136"/>
      <c r="AQ345" s="136"/>
      <c r="AR345" s="137"/>
      <c r="AS345" s="135" t="s">
        <v>71</v>
      </c>
      <c r="AT345" s="136"/>
      <c r="AU345" s="136"/>
      <c r="AV345" s="136"/>
      <c r="AW345" s="136"/>
      <c r="AX345" s="136"/>
      <c r="AY345" s="136"/>
      <c r="AZ345" s="137"/>
      <c r="BA345" s="135" t="s">
        <v>72</v>
      </c>
      <c r="BB345" s="136"/>
      <c r="BC345" s="136"/>
      <c r="BD345" s="136"/>
      <c r="BE345" s="136"/>
      <c r="BF345" s="136"/>
      <c r="BG345" s="136"/>
      <c r="BH345" s="137"/>
      <c r="BI345" s="135" t="s">
        <v>41</v>
      </c>
      <c r="BJ345" s="136"/>
      <c r="BK345" s="136"/>
      <c r="BL345" s="136"/>
      <c r="BM345" s="136"/>
      <c r="BN345" s="136"/>
      <c r="BO345" s="136"/>
      <c r="BP345" s="137"/>
      <c r="BQ345" s="135"/>
      <c r="BR345" s="136"/>
      <c r="BS345" s="136"/>
      <c r="BT345" s="136"/>
      <c r="BU345" s="136"/>
      <c r="BV345" s="136"/>
      <c r="BW345" s="136"/>
      <c r="BX345" s="137"/>
      <c r="BY345" s="135"/>
      <c r="BZ345" s="136"/>
      <c r="CA345" s="136"/>
      <c r="CB345" s="136"/>
      <c r="CC345" s="136"/>
      <c r="CD345" s="136"/>
      <c r="CE345" s="136"/>
      <c r="CF345" s="137"/>
      <c r="CG345" s="135"/>
      <c r="CH345" s="136"/>
      <c r="CI345" s="136"/>
      <c r="CJ345" s="136"/>
      <c r="CK345" s="136"/>
      <c r="CL345" s="136"/>
      <c r="CM345" s="136"/>
      <c r="CN345" s="137"/>
      <c r="CO345" s="135"/>
      <c r="CP345" s="136"/>
      <c r="CQ345" s="136"/>
      <c r="CR345" s="136"/>
      <c r="CS345" s="136"/>
      <c r="CT345" s="136"/>
      <c r="CU345" s="136"/>
      <c r="CV345" s="137"/>
      <c r="CW345" s="42"/>
    </row>
    <row r="346" spans="1:101" ht="18.75">
      <c r="A346" s="42"/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7"/>
      <c r="S346" s="135"/>
      <c r="T346" s="136"/>
      <c r="U346" s="136"/>
      <c r="V346" s="137"/>
      <c r="W346" s="135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7"/>
      <c r="AJ346" s="135"/>
      <c r="AK346" s="136"/>
      <c r="AL346" s="136"/>
      <c r="AM346" s="136"/>
      <c r="AN346" s="136"/>
      <c r="AO346" s="136"/>
      <c r="AP346" s="136"/>
      <c r="AQ346" s="136"/>
      <c r="AR346" s="137"/>
      <c r="AS346" s="135" t="s">
        <v>73</v>
      </c>
      <c r="AT346" s="136"/>
      <c r="AU346" s="136"/>
      <c r="AV346" s="136"/>
      <c r="AW346" s="136"/>
      <c r="AX346" s="136"/>
      <c r="AY346" s="136"/>
      <c r="AZ346" s="137"/>
      <c r="BA346" s="135" t="s">
        <v>74</v>
      </c>
      <c r="BB346" s="136"/>
      <c r="BC346" s="136"/>
      <c r="BD346" s="136"/>
      <c r="BE346" s="136"/>
      <c r="BF346" s="136"/>
      <c r="BG346" s="136"/>
      <c r="BH346" s="137"/>
      <c r="BI346" s="135"/>
      <c r="BJ346" s="136"/>
      <c r="BK346" s="136"/>
      <c r="BL346" s="136"/>
      <c r="BM346" s="136"/>
      <c r="BN346" s="136"/>
      <c r="BO346" s="136"/>
      <c r="BP346" s="137"/>
      <c r="BQ346" s="135"/>
      <c r="BR346" s="136"/>
      <c r="BS346" s="136"/>
      <c r="BT346" s="136"/>
      <c r="BU346" s="136"/>
      <c r="BV346" s="136"/>
      <c r="BW346" s="136"/>
      <c r="BX346" s="137"/>
      <c r="BY346" s="135"/>
      <c r="BZ346" s="136"/>
      <c r="CA346" s="136"/>
      <c r="CB346" s="136"/>
      <c r="CC346" s="136"/>
      <c r="CD346" s="136"/>
      <c r="CE346" s="136"/>
      <c r="CF346" s="137"/>
      <c r="CG346" s="135"/>
      <c r="CH346" s="136"/>
      <c r="CI346" s="136"/>
      <c r="CJ346" s="136"/>
      <c r="CK346" s="136"/>
      <c r="CL346" s="136"/>
      <c r="CM346" s="136"/>
      <c r="CN346" s="137"/>
      <c r="CO346" s="135"/>
      <c r="CP346" s="136"/>
      <c r="CQ346" s="136"/>
      <c r="CR346" s="136"/>
      <c r="CS346" s="136"/>
      <c r="CT346" s="136"/>
      <c r="CU346" s="136"/>
      <c r="CV346" s="137"/>
      <c r="CW346" s="42"/>
    </row>
    <row r="347" spans="1:101" ht="18.75">
      <c r="A347" s="42"/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7"/>
      <c r="S347" s="135"/>
      <c r="T347" s="136"/>
      <c r="U347" s="136"/>
      <c r="V347" s="137"/>
      <c r="W347" s="135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7"/>
      <c r="AJ347" s="135"/>
      <c r="AK347" s="136"/>
      <c r="AL347" s="136"/>
      <c r="AM347" s="136"/>
      <c r="AN347" s="136"/>
      <c r="AO347" s="136"/>
      <c r="AP347" s="136"/>
      <c r="AQ347" s="136"/>
      <c r="AR347" s="137"/>
      <c r="AS347" s="135" t="s">
        <v>75</v>
      </c>
      <c r="AT347" s="136"/>
      <c r="AU347" s="136"/>
      <c r="AV347" s="136"/>
      <c r="AW347" s="136"/>
      <c r="AX347" s="136"/>
      <c r="AY347" s="136"/>
      <c r="AZ347" s="137"/>
      <c r="BA347" s="135" t="s">
        <v>76</v>
      </c>
      <c r="BB347" s="136"/>
      <c r="BC347" s="136"/>
      <c r="BD347" s="136"/>
      <c r="BE347" s="136"/>
      <c r="BF347" s="136"/>
      <c r="BG347" s="136"/>
      <c r="BH347" s="137"/>
      <c r="BI347" s="135"/>
      <c r="BJ347" s="136"/>
      <c r="BK347" s="136"/>
      <c r="BL347" s="136"/>
      <c r="BM347" s="136"/>
      <c r="BN347" s="136"/>
      <c r="BO347" s="136"/>
      <c r="BP347" s="137"/>
      <c r="BQ347" s="135"/>
      <c r="BR347" s="136"/>
      <c r="BS347" s="136"/>
      <c r="BT347" s="136"/>
      <c r="BU347" s="136"/>
      <c r="BV347" s="136"/>
      <c r="BW347" s="136"/>
      <c r="BX347" s="137"/>
      <c r="BY347" s="135"/>
      <c r="BZ347" s="136"/>
      <c r="CA347" s="136"/>
      <c r="CB347" s="136"/>
      <c r="CC347" s="136"/>
      <c r="CD347" s="136"/>
      <c r="CE347" s="136"/>
      <c r="CF347" s="137"/>
      <c r="CG347" s="135"/>
      <c r="CH347" s="136"/>
      <c r="CI347" s="136"/>
      <c r="CJ347" s="136"/>
      <c r="CK347" s="136"/>
      <c r="CL347" s="136"/>
      <c r="CM347" s="136"/>
      <c r="CN347" s="137"/>
      <c r="CO347" s="135"/>
      <c r="CP347" s="136"/>
      <c r="CQ347" s="136"/>
      <c r="CR347" s="136"/>
      <c r="CS347" s="136"/>
      <c r="CT347" s="136"/>
      <c r="CU347" s="136"/>
      <c r="CV347" s="137"/>
      <c r="CW347" s="42"/>
    </row>
    <row r="348" spans="1:101" ht="18.75">
      <c r="A348" s="42"/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7"/>
      <c r="S348" s="135"/>
      <c r="T348" s="136"/>
      <c r="U348" s="136"/>
      <c r="V348" s="137"/>
      <c r="W348" s="135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7"/>
      <c r="AJ348" s="135"/>
      <c r="AK348" s="136"/>
      <c r="AL348" s="136"/>
      <c r="AM348" s="136"/>
      <c r="AN348" s="136"/>
      <c r="AO348" s="136"/>
      <c r="AP348" s="136"/>
      <c r="AQ348" s="136"/>
      <c r="AR348" s="137"/>
      <c r="AS348" s="135" t="s">
        <v>35</v>
      </c>
      <c r="AT348" s="136"/>
      <c r="AU348" s="136"/>
      <c r="AV348" s="136"/>
      <c r="AW348" s="136"/>
      <c r="AX348" s="136"/>
      <c r="AY348" s="136"/>
      <c r="AZ348" s="137"/>
      <c r="BA348" s="135" t="s">
        <v>77</v>
      </c>
      <c r="BB348" s="136"/>
      <c r="BC348" s="136"/>
      <c r="BD348" s="136"/>
      <c r="BE348" s="136"/>
      <c r="BF348" s="136"/>
      <c r="BG348" s="136"/>
      <c r="BH348" s="137"/>
      <c r="BI348" s="135"/>
      <c r="BJ348" s="136"/>
      <c r="BK348" s="136"/>
      <c r="BL348" s="136"/>
      <c r="BM348" s="136"/>
      <c r="BN348" s="136"/>
      <c r="BO348" s="136"/>
      <c r="BP348" s="137"/>
      <c r="BQ348" s="135"/>
      <c r="BR348" s="136"/>
      <c r="BS348" s="136"/>
      <c r="BT348" s="136"/>
      <c r="BU348" s="136"/>
      <c r="BV348" s="136"/>
      <c r="BW348" s="136"/>
      <c r="BX348" s="137"/>
      <c r="BY348" s="135"/>
      <c r="BZ348" s="136"/>
      <c r="CA348" s="136"/>
      <c r="CB348" s="136"/>
      <c r="CC348" s="136"/>
      <c r="CD348" s="136"/>
      <c r="CE348" s="136"/>
      <c r="CF348" s="137"/>
      <c r="CG348" s="135"/>
      <c r="CH348" s="136"/>
      <c r="CI348" s="136"/>
      <c r="CJ348" s="136"/>
      <c r="CK348" s="136"/>
      <c r="CL348" s="136"/>
      <c r="CM348" s="136"/>
      <c r="CN348" s="137"/>
      <c r="CO348" s="135"/>
      <c r="CP348" s="136"/>
      <c r="CQ348" s="136"/>
      <c r="CR348" s="136"/>
      <c r="CS348" s="136"/>
      <c r="CT348" s="136"/>
      <c r="CU348" s="136"/>
      <c r="CV348" s="137"/>
      <c r="CW348" s="42"/>
    </row>
    <row r="349" spans="1:101" ht="18.75">
      <c r="A349" s="42"/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7"/>
      <c r="S349" s="135"/>
      <c r="T349" s="136"/>
      <c r="U349" s="136"/>
      <c r="V349" s="137"/>
      <c r="W349" s="135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7"/>
      <c r="AJ349" s="135"/>
      <c r="AK349" s="136"/>
      <c r="AL349" s="136"/>
      <c r="AM349" s="136"/>
      <c r="AN349" s="136"/>
      <c r="AO349" s="136"/>
      <c r="AP349" s="136"/>
      <c r="AQ349" s="136"/>
      <c r="AR349" s="137"/>
      <c r="AS349" s="135" t="s">
        <v>41</v>
      </c>
      <c r="AT349" s="136"/>
      <c r="AU349" s="136"/>
      <c r="AV349" s="136"/>
      <c r="AW349" s="136"/>
      <c r="AX349" s="136"/>
      <c r="AY349" s="136"/>
      <c r="AZ349" s="137"/>
      <c r="BA349" s="135"/>
      <c r="BB349" s="136"/>
      <c r="BC349" s="136"/>
      <c r="BD349" s="136"/>
      <c r="BE349" s="136"/>
      <c r="BF349" s="136"/>
      <c r="BG349" s="136"/>
      <c r="BH349" s="137"/>
      <c r="BI349" s="135"/>
      <c r="BJ349" s="136"/>
      <c r="BK349" s="136"/>
      <c r="BL349" s="136"/>
      <c r="BM349" s="136"/>
      <c r="BN349" s="136"/>
      <c r="BO349" s="136"/>
      <c r="BP349" s="137"/>
      <c r="BQ349" s="135"/>
      <c r="BR349" s="136"/>
      <c r="BS349" s="136"/>
      <c r="BT349" s="136"/>
      <c r="BU349" s="136"/>
      <c r="BV349" s="136"/>
      <c r="BW349" s="136"/>
      <c r="BX349" s="137"/>
      <c r="BY349" s="135"/>
      <c r="BZ349" s="136"/>
      <c r="CA349" s="136"/>
      <c r="CB349" s="136"/>
      <c r="CC349" s="136"/>
      <c r="CD349" s="136"/>
      <c r="CE349" s="136"/>
      <c r="CF349" s="137"/>
      <c r="CG349" s="135"/>
      <c r="CH349" s="136"/>
      <c r="CI349" s="136"/>
      <c r="CJ349" s="136"/>
      <c r="CK349" s="136"/>
      <c r="CL349" s="136"/>
      <c r="CM349" s="136"/>
      <c r="CN349" s="137"/>
      <c r="CO349" s="135"/>
      <c r="CP349" s="136"/>
      <c r="CQ349" s="136"/>
      <c r="CR349" s="136"/>
      <c r="CS349" s="136"/>
      <c r="CT349" s="136"/>
      <c r="CU349" s="136"/>
      <c r="CV349" s="137"/>
      <c r="CW349" s="42"/>
    </row>
    <row r="350" spans="1:101" ht="18.75">
      <c r="A350" s="42"/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7"/>
      <c r="S350" s="135"/>
      <c r="T350" s="136"/>
      <c r="U350" s="136"/>
      <c r="V350" s="137"/>
      <c r="W350" s="135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7"/>
      <c r="AJ350" s="135"/>
      <c r="AK350" s="136"/>
      <c r="AL350" s="136"/>
      <c r="AM350" s="136"/>
      <c r="AN350" s="136"/>
      <c r="AO350" s="136"/>
      <c r="AP350" s="136"/>
      <c r="AQ350" s="136"/>
      <c r="AR350" s="137"/>
      <c r="AS350" s="153" t="s">
        <v>78</v>
      </c>
      <c r="AT350" s="154"/>
      <c r="AU350" s="154"/>
      <c r="AV350" s="154"/>
      <c r="AW350" s="154"/>
      <c r="AX350" s="154"/>
      <c r="AY350" s="154"/>
      <c r="AZ350" s="155"/>
      <c r="BA350" s="135"/>
      <c r="BB350" s="136"/>
      <c r="BC350" s="136"/>
      <c r="BD350" s="136"/>
      <c r="BE350" s="136"/>
      <c r="BF350" s="136"/>
      <c r="BG350" s="136"/>
      <c r="BH350" s="137"/>
      <c r="BI350" s="135"/>
      <c r="BJ350" s="136"/>
      <c r="BK350" s="136"/>
      <c r="BL350" s="136"/>
      <c r="BM350" s="136"/>
      <c r="BN350" s="136"/>
      <c r="BO350" s="136"/>
      <c r="BP350" s="137"/>
      <c r="BQ350" s="135"/>
      <c r="BR350" s="136"/>
      <c r="BS350" s="136"/>
      <c r="BT350" s="136"/>
      <c r="BU350" s="136"/>
      <c r="BV350" s="136"/>
      <c r="BW350" s="136"/>
      <c r="BX350" s="137"/>
      <c r="BY350" s="135"/>
      <c r="BZ350" s="136"/>
      <c r="CA350" s="136"/>
      <c r="CB350" s="136"/>
      <c r="CC350" s="136"/>
      <c r="CD350" s="136"/>
      <c r="CE350" s="136"/>
      <c r="CF350" s="137"/>
      <c r="CG350" s="135"/>
      <c r="CH350" s="136"/>
      <c r="CI350" s="136"/>
      <c r="CJ350" s="136"/>
      <c r="CK350" s="136"/>
      <c r="CL350" s="136"/>
      <c r="CM350" s="136"/>
      <c r="CN350" s="137"/>
      <c r="CO350" s="135"/>
      <c r="CP350" s="136"/>
      <c r="CQ350" s="136"/>
      <c r="CR350" s="136"/>
      <c r="CS350" s="136"/>
      <c r="CT350" s="136"/>
      <c r="CU350" s="136"/>
      <c r="CV350" s="137"/>
      <c r="CW350" s="42"/>
    </row>
    <row r="351" spans="1:101" ht="18.75">
      <c r="A351" s="42"/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50"/>
      <c r="S351" s="135"/>
      <c r="T351" s="136"/>
      <c r="U351" s="136"/>
      <c r="V351" s="137"/>
      <c r="W351" s="135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7"/>
      <c r="AJ351" s="135"/>
      <c r="AK351" s="136"/>
      <c r="AL351" s="136"/>
      <c r="AM351" s="136"/>
      <c r="AN351" s="136"/>
      <c r="AO351" s="136"/>
      <c r="AP351" s="136"/>
      <c r="AQ351" s="136"/>
      <c r="AR351" s="137"/>
      <c r="AS351" s="153" t="s">
        <v>79</v>
      </c>
      <c r="AT351" s="154"/>
      <c r="AU351" s="154"/>
      <c r="AV351" s="154"/>
      <c r="AW351" s="154"/>
      <c r="AX351" s="154"/>
      <c r="AY351" s="154"/>
      <c r="AZ351" s="155"/>
      <c r="BA351" s="135"/>
      <c r="BB351" s="136"/>
      <c r="BC351" s="136"/>
      <c r="BD351" s="136"/>
      <c r="BE351" s="136"/>
      <c r="BF351" s="136"/>
      <c r="BG351" s="136"/>
      <c r="BH351" s="137"/>
      <c r="BI351" s="135"/>
      <c r="BJ351" s="136"/>
      <c r="BK351" s="136"/>
      <c r="BL351" s="136"/>
      <c r="BM351" s="136"/>
      <c r="BN351" s="136"/>
      <c r="BO351" s="136"/>
      <c r="BP351" s="137"/>
      <c r="BQ351" s="135"/>
      <c r="BR351" s="136"/>
      <c r="BS351" s="136"/>
      <c r="BT351" s="136"/>
      <c r="BU351" s="136"/>
      <c r="BV351" s="136"/>
      <c r="BW351" s="136"/>
      <c r="BX351" s="137"/>
      <c r="BY351" s="135"/>
      <c r="BZ351" s="136"/>
      <c r="CA351" s="136"/>
      <c r="CB351" s="136"/>
      <c r="CC351" s="136"/>
      <c r="CD351" s="136"/>
      <c r="CE351" s="136"/>
      <c r="CF351" s="137"/>
      <c r="CG351" s="135"/>
      <c r="CH351" s="136"/>
      <c r="CI351" s="136"/>
      <c r="CJ351" s="136"/>
      <c r="CK351" s="136"/>
      <c r="CL351" s="136"/>
      <c r="CM351" s="136"/>
      <c r="CN351" s="137"/>
      <c r="CO351" s="135"/>
      <c r="CP351" s="136"/>
      <c r="CQ351" s="136"/>
      <c r="CR351" s="136"/>
      <c r="CS351" s="136"/>
      <c r="CT351" s="136"/>
      <c r="CU351" s="136"/>
      <c r="CV351" s="137"/>
      <c r="CW351" s="42"/>
    </row>
    <row r="352" spans="1:101" ht="19.5" thickBot="1">
      <c r="A352" s="42"/>
      <c r="B352" s="133">
        <v>1</v>
      </c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200"/>
      <c r="S352" s="130">
        <v>2</v>
      </c>
      <c r="T352" s="131"/>
      <c r="U352" s="131"/>
      <c r="V352" s="132"/>
      <c r="W352" s="130">
        <v>3</v>
      </c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2"/>
      <c r="AJ352" s="130">
        <v>4</v>
      </c>
      <c r="AK352" s="131"/>
      <c r="AL352" s="131"/>
      <c r="AM352" s="131"/>
      <c r="AN352" s="131"/>
      <c r="AO352" s="131"/>
      <c r="AP352" s="131"/>
      <c r="AQ352" s="131"/>
      <c r="AR352" s="132"/>
      <c r="AS352" s="130">
        <v>5</v>
      </c>
      <c r="AT352" s="131"/>
      <c r="AU352" s="131"/>
      <c r="AV352" s="131"/>
      <c r="AW352" s="131"/>
      <c r="AX352" s="131"/>
      <c r="AY352" s="131"/>
      <c r="AZ352" s="132"/>
      <c r="BA352" s="197" t="s">
        <v>80</v>
      </c>
      <c r="BB352" s="198"/>
      <c r="BC352" s="198"/>
      <c r="BD352" s="198"/>
      <c r="BE352" s="198"/>
      <c r="BF352" s="198"/>
      <c r="BG352" s="198"/>
      <c r="BH352" s="199"/>
      <c r="BI352" s="130">
        <v>6</v>
      </c>
      <c r="BJ352" s="131"/>
      <c r="BK352" s="131"/>
      <c r="BL352" s="131"/>
      <c r="BM352" s="131"/>
      <c r="BN352" s="131"/>
      <c r="BO352" s="131"/>
      <c r="BP352" s="132"/>
      <c r="BQ352" s="130">
        <v>7</v>
      </c>
      <c r="BR352" s="131"/>
      <c r="BS352" s="131"/>
      <c r="BT352" s="131"/>
      <c r="BU352" s="131"/>
      <c r="BV352" s="131"/>
      <c r="BW352" s="131"/>
      <c r="BX352" s="132"/>
      <c r="BY352" s="130">
        <v>8</v>
      </c>
      <c r="BZ352" s="131"/>
      <c r="CA352" s="131"/>
      <c r="CB352" s="131"/>
      <c r="CC352" s="131"/>
      <c r="CD352" s="131"/>
      <c r="CE352" s="131"/>
      <c r="CF352" s="132"/>
      <c r="CG352" s="156">
        <v>9</v>
      </c>
      <c r="CH352" s="157"/>
      <c r="CI352" s="157"/>
      <c r="CJ352" s="157"/>
      <c r="CK352" s="157"/>
      <c r="CL352" s="157"/>
      <c r="CM352" s="157"/>
      <c r="CN352" s="158"/>
      <c r="CO352" s="156">
        <v>10</v>
      </c>
      <c r="CP352" s="157"/>
      <c r="CQ352" s="157"/>
      <c r="CR352" s="157"/>
      <c r="CS352" s="157"/>
      <c r="CT352" s="157"/>
      <c r="CU352" s="157"/>
      <c r="CV352" s="158"/>
      <c r="CW352" s="42"/>
    </row>
    <row r="353" spans="1:101" ht="18.75">
      <c r="A353" s="42"/>
      <c r="B353" s="227" t="s">
        <v>81</v>
      </c>
      <c r="C353" s="228"/>
      <c r="D353" s="228"/>
      <c r="E353" s="228"/>
      <c r="F353" s="228"/>
      <c r="G353" s="228"/>
      <c r="H353" s="228"/>
      <c r="I353" s="228"/>
      <c r="J353" s="228"/>
      <c r="K353" s="228"/>
      <c r="L353" s="228"/>
      <c r="M353" s="228"/>
      <c r="N353" s="228"/>
      <c r="O353" s="228"/>
      <c r="P353" s="228"/>
      <c r="Q353" s="228"/>
      <c r="R353" s="229"/>
      <c r="S353" s="159" t="s">
        <v>82</v>
      </c>
      <c r="T353" s="160"/>
      <c r="U353" s="160"/>
      <c r="V353" s="161"/>
      <c r="W353" s="165" t="s">
        <v>83</v>
      </c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  <c r="AH353" s="160"/>
      <c r="AI353" s="161"/>
      <c r="AJ353" s="167">
        <f>AJ358+AJ369</f>
        <v>6945500</v>
      </c>
      <c r="AK353" s="168"/>
      <c r="AL353" s="168"/>
      <c r="AM353" s="168"/>
      <c r="AN353" s="168"/>
      <c r="AO353" s="168"/>
      <c r="AP353" s="168"/>
      <c r="AQ353" s="168"/>
      <c r="AR353" s="169"/>
      <c r="AS353" s="167">
        <f>AS358</f>
        <v>6775000</v>
      </c>
      <c r="AT353" s="168"/>
      <c r="AU353" s="168"/>
      <c r="AV353" s="168"/>
      <c r="AW353" s="168"/>
      <c r="AX353" s="168"/>
      <c r="AY353" s="168"/>
      <c r="AZ353" s="169"/>
      <c r="BA353" s="173"/>
      <c r="BB353" s="174"/>
      <c r="BC353" s="174"/>
      <c r="BD353" s="174"/>
      <c r="BE353" s="174"/>
      <c r="BF353" s="174"/>
      <c r="BG353" s="174"/>
      <c r="BH353" s="175"/>
      <c r="BI353" s="167">
        <f>BI369</f>
        <v>170500</v>
      </c>
      <c r="BJ353" s="168"/>
      <c r="BK353" s="168"/>
      <c r="BL353" s="168"/>
      <c r="BM353" s="168"/>
      <c r="BN353" s="168"/>
      <c r="BO353" s="168"/>
      <c r="BP353" s="169"/>
      <c r="BQ353" s="179"/>
      <c r="BR353" s="180"/>
      <c r="BS353" s="180"/>
      <c r="BT353" s="180"/>
      <c r="BU353" s="180"/>
      <c r="BV353" s="180"/>
      <c r="BW353" s="180"/>
      <c r="BX353" s="181"/>
      <c r="BY353" s="179"/>
      <c r="BZ353" s="180"/>
      <c r="CA353" s="180"/>
      <c r="CB353" s="180"/>
      <c r="CC353" s="180"/>
      <c r="CD353" s="180"/>
      <c r="CE353" s="180"/>
      <c r="CF353" s="181"/>
      <c r="CG353" s="185"/>
      <c r="CH353" s="186"/>
      <c r="CI353" s="186"/>
      <c r="CJ353" s="186"/>
      <c r="CK353" s="186"/>
      <c r="CL353" s="186"/>
      <c r="CM353" s="186"/>
      <c r="CN353" s="187"/>
      <c r="CO353" s="191"/>
      <c r="CP353" s="192"/>
      <c r="CQ353" s="192"/>
      <c r="CR353" s="192"/>
      <c r="CS353" s="192"/>
      <c r="CT353" s="192"/>
      <c r="CU353" s="192"/>
      <c r="CV353" s="193"/>
      <c r="CW353" s="42"/>
    </row>
    <row r="354" spans="1:101" ht="19.5" thickBot="1">
      <c r="A354" s="42"/>
      <c r="B354" s="233" t="s">
        <v>84</v>
      </c>
      <c r="C354" s="234"/>
      <c r="D354" s="234"/>
      <c r="E354" s="234"/>
      <c r="F354" s="234"/>
      <c r="G354" s="234"/>
      <c r="H354" s="234"/>
      <c r="I354" s="234"/>
      <c r="J354" s="234"/>
      <c r="K354" s="234"/>
      <c r="L354" s="234"/>
      <c r="M354" s="234"/>
      <c r="N354" s="234"/>
      <c r="O354" s="234"/>
      <c r="P354" s="234"/>
      <c r="Q354" s="234"/>
      <c r="R354" s="235"/>
      <c r="S354" s="162"/>
      <c r="T354" s="163"/>
      <c r="U354" s="163"/>
      <c r="V354" s="164"/>
      <c r="W354" s="166"/>
      <c r="X354" s="163"/>
      <c r="Y354" s="163"/>
      <c r="Z354" s="163"/>
      <c r="AA354" s="163"/>
      <c r="AB354" s="163"/>
      <c r="AC354" s="163"/>
      <c r="AD354" s="163"/>
      <c r="AE354" s="163"/>
      <c r="AF354" s="163"/>
      <c r="AG354" s="163"/>
      <c r="AH354" s="163"/>
      <c r="AI354" s="164"/>
      <c r="AJ354" s="170"/>
      <c r="AK354" s="171"/>
      <c r="AL354" s="171"/>
      <c r="AM354" s="171"/>
      <c r="AN354" s="171"/>
      <c r="AO354" s="171"/>
      <c r="AP354" s="171"/>
      <c r="AQ354" s="171"/>
      <c r="AR354" s="172"/>
      <c r="AS354" s="170"/>
      <c r="AT354" s="171"/>
      <c r="AU354" s="171"/>
      <c r="AV354" s="171"/>
      <c r="AW354" s="171"/>
      <c r="AX354" s="171"/>
      <c r="AY354" s="171"/>
      <c r="AZ354" s="172"/>
      <c r="BA354" s="176"/>
      <c r="BB354" s="177"/>
      <c r="BC354" s="177"/>
      <c r="BD354" s="177"/>
      <c r="BE354" s="177"/>
      <c r="BF354" s="177"/>
      <c r="BG354" s="177"/>
      <c r="BH354" s="178"/>
      <c r="BI354" s="170"/>
      <c r="BJ354" s="171"/>
      <c r="BK354" s="171"/>
      <c r="BL354" s="171"/>
      <c r="BM354" s="171"/>
      <c r="BN354" s="171"/>
      <c r="BO354" s="171"/>
      <c r="BP354" s="172"/>
      <c r="BQ354" s="182"/>
      <c r="BR354" s="183"/>
      <c r="BS354" s="183"/>
      <c r="BT354" s="183"/>
      <c r="BU354" s="183"/>
      <c r="BV354" s="183"/>
      <c r="BW354" s="183"/>
      <c r="BX354" s="184"/>
      <c r="BY354" s="182"/>
      <c r="BZ354" s="183"/>
      <c r="CA354" s="183"/>
      <c r="CB354" s="183"/>
      <c r="CC354" s="183"/>
      <c r="CD354" s="183"/>
      <c r="CE354" s="183"/>
      <c r="CF354" s="184"/>
      <c r="CG354" s="188"/>
      <c r="CH354" s="189"/>
      <c r="CI354" s="189"/>
      <c r="CJ354" s="189"/>
      <c r="CK354" s="189"/>
      <c r="CL354" s="189"/>
      <c r="CM354" s="189"/>
      <c r="CN354" s="190"/>
      <c r="CO354" s="194"/>
      <c r="CP354" s="195"/>
      <c r="CQ354" s="195"/>
      <c r="CR354" s="195"/>
      <c r="CS354" s="195"/>
      <c r="CT354" s="195"/>
      <c r="CU354" s="195"/>
      <c r="CV354" s="196"/>
      <c r="CW354" s="42"/>
    </row>
    <row r="355" spans="1:101" ht="18.75">
      <c r="A355" s="42"/>
      <c r="B355" s="220" t="s">
        <v>85</v>
      </c>
      <c r="C355" s="221"/>
      <c r="D355" s="221"/>
      <c r="E355" s="221"/>
      <c r="F355" s="221"/>
      <c r="G355" s="221"/>
      <c r="H355" s="221"/>
      <c r="I355" s="221"/>
      <c r="J355" s="221"/>
      <c r="K355" s="221"/>
      <c r="L355" s="221"/>
      <c r="M355" s="221"/>
      <c r="N355" s="221"/>
      <c r="O355" s="221"/>
      <c r="P355" s="221"/>
      <c r="Q355" s="221"/>
      <c r="R355" s="222"/>
      <c r="S355" s="223" t="s">
        <v>86</v>
      </c>
      <c r="T355" s="224"/>
      <c r="U355" s="224"/>
      <c r="V355" s="225"/>
      <c r="W355" s="275" t="s">
        <v>92</v>
      </c>
      <c r="X355" s="276"/>
      <c r="Y355" s="276"/>
      <c r="Z355" s="276"/>
      <c r="AA355" s="276"/>
      <c r="AB355" s="276"/>
      <c r="AC355" s="276"/>
      <c r="AD355" s="276"/>
      <c r="AE355" s="276"/>
      <c r="AF355" s="276"/>
      <c r="AG355" s="276"/>
      <c r="AH355" s="276"/>
      <c r="AI355" s="277"/>
      <c r="AJ355" s="167"/>
      <c r="AK355" s="168"/>
      <c r="AL355" s="168"/>
      <c r="AM355" s="168"/>
      <c r="AN355" s="168"/>
      <c r="AO355" s="168"/>
      <c r="AP355" s="168"/>
      <c r="AQ355" s="168"/>
      <c r="AR355" s="169"/>
      <c r="AS355" s="348" t="s">
        <v>83</v>
      </c>
      <c r="AT355" s="349"/>
      <c r="AU355" s="349"/>
      <c r="AV355" s="349"/>
      <c r="AW355" s="349"/>
      <c r="AX355" s="349"/>
      <c r="AY355" s="349"/>
      <c r="AZ355" s="350"/>
      <c r="BA355" s="348"/>
      <c r="BB355" s="349"/>
      <c r="BC355" s="349"/>
      <c r="BD355" s="349"/>
      <c r="BE355" s="349"/>
      <c r="BF355" s="349"/>
      <c r="BG355" s="349"/>
      <c r="BH355" s="350"/>
      <c r="BI355" s="348" t="s">
        <v>83</v>
      </c>
      <c r="BJ355" s="349"/>
      <c r="BK355" s="349"/>
      <c r="BL355" s="349"/>
      <c r="BM355" s="349"/>
      <c r="BN355" s="349"/>
      <c r="BO355" s="349"/>
      <c r="BP355" s="350"/>
      <c r="BQ355" s="201" t="s">
        <v>83</v>
      </c>
      <c r="BR355" s="202"/>
      <c r="BS355" s="202"/>
      <c r="BT355" s="202"/>
      <c r="BU355" s="202"/>
      <c r="BV355" s="202"/>
      <c r="BW355" s="202"/>
      <c r="BX355" s="214"/>
      <c r="BY355" s="201" t="s">
        <v>83</v>
      </c>
      <c r="BZ355" s="202"/>
      <c r="CA355" s="202"/>
      <c r="CB355" s="202"/>
      <c r="CC355" s="202"/>
      <c r="CD355" s="202"/>
      <c r="CE355" s="202"/>
      <c r="CF355" s="214"/>
      <c r="CG355" s="216"/>
      <c r="CH355" s="217"/>
      <c r="CI355" s="217"/>
      <c r="CJ355" s="217"/>
      <c r="CK355" s="217"/>
      <c r="CL355" s="217"/>
      <c r="CM355" s="217"/>
      <c r="CN355" s="218"/>
      <c r="CO355" s="201" t="s">
        <v>83</v>
      </c>
      <c r="CP355" s="202"/>
      <c r="CQ355" s="202"/>
      <c r="CR355" s="202"/>
      <c r="CS355" s="202"/>
      <c r="CT355" s="202"/>
      <c r="CU355" s="202"/>
      <c r="CV355" s="203"/>
      <c r="CW355" s="42"/>
    </row>
    <row r="356" spans="1:101" ht="18.75">
      <c r="A356" s="42"/>
      <c r="B356" s="233" t="s">
        <v>87</v>
      </c>
      <c r="C356" s="234"/>
      <c r="D356" s="234"/>
      <c r="E356" s="234"/>
      <c r="F356" s="234"/>
      <c r="G356" s="234"/>
      <c r="H356" s="234"/>
      <c r="I356" s="234"/>
      <c r="J356" s="234"/>
      <c r="K356" s="234"/>
      <c r="L356" s="234"/>
      <c r="M356" s="234"/>
      <c r="N356" s="234"/>
      <c r="O356" s="234"/>
      <c r="P356" s="234"/>
      <c r="Q356" s="234"/>
      <c r="R356" s="235"/>
      <c r="S356" s="162"/>
      <c r="T356" s="163"/>
      <c r="U356" s="163"/>
      <c r="V356" s="164"/>
      <c r="W356" s="278"/>
      <c r="X356" s="279"/>
      <c r="Y356" s="279"/>
      <c r="Z356" s="279"/>
      <c r="AA356" s="279"/>
      <c r="AB356" s="279"/>
      <c r="AC356" s="279"/>
      <c r="AD356" s="279"/>
      <c r="AE356" s="279"/>
      <c r="AF356" s="279"/>
      <c r="AG356" s="279"/>
      <c r="AH356" s="279"/>
      <c r="AI356" s="280"/>
      <c r="AJ356" s="170"/>
      <c r="AK356" s="171"/>
      <c r="AL356" s="171"/>
      <c r="AM356" s="171"/>
      <c r="AN356" s="171"/>
      <c r="AO356" s="171"/>
      <c r="AP356" s="171"/>
      <c r="AQ356" s="171"/>
      <c r="AR356" s="172"/>
      <c r="AS356" s="351"/>
      <c r="AT356" s="352"/>
      <c r="AU356" s="352"/>
      <c r="AV356" s="352"/>
      <c r="AW356" s="352"/>
      <c r="AX356" s="352"/>
      <c r="AY356" s="352"/>
      <c r="AZ356" s="353"/>
      <c r="BA356" s="351"/>
      <c r="BB356" s="352"/>
      <c r="BC356" s="352"/>
      <c r="BD356" s="352"/>
      <c r="BE356" s="352"/>
      <c r="BF356" s="352"/>
      <c r="BG356" s="352"/>
      <c r="BH356" s="353"/>
      <c r="BI356" s="351"/>
      <c r="BJ356" s="352"/>
      <c r="BK356" s="352"/>
      <c r="BL356" s="352"/>
      <c r="BM356" s="352"/>
      <c r="BN356" s="352"/>
      <c r="BO356" s="352"/>
      <c r="BP356" s="353"/>
      <c r="BQ356" s="204"/>
      <c r="BR356" s="205"/>
      <c r="BS356" s="205"/>
      <c r="BT356" s="205"/>
      <c r="BU356" s="205"/>
      <c r="BV356" s="205"/>
      <c r="BW356" s="205"/>
      <c r="BX356" s="215"/>
      <c r="BY356" s="204"/>
      <c r="BZ356" s="205"/>
      <c r="CA356" s="205"/>
      <c r="CB356" s="205"/>
      <c r="CC356" s="205"/>
      <c r="CD356" s="205"/>
      <c r="CE356" s="205"/>
      <c r="CF356" s="215"/>
      <c r="CG356" s="194"/>
      <c r="CH356" s="195"/>
      <c r="CI356" s="195"/>
      <c r="CJ356" s="195"/>
      <c r="CK356" s="195"/>
      <c r="CL356" s="195"/>
      <c r="CM356" s="195"/>
      <c r="CN356" s="219"/>
      <c r="CO356" s="204"/>
      <c r="CP356" s="205"/>
      <c r="CQ356" s="205"/>
      <c r="CR356" s="205"/>
      <c r="CS356" s="205"/>
      <c r="CT356" s="205"/>
      <c r="CU356" s="205"/>
      <c r="CV356" s="206"/>
      <c r="CW356" s="42"/>
    </row>
    <row r="357" spans="1:101" ht="18.75">
      <c r="A357" s="42"/>
      <c r="B357" s="327"/>
      <c r="C357" s="328"/>
      <c r="D357" s="328"/>
      <c r="E357" s="328"/>
      <c r="F357" s="328"/>
      <c r="G357" s="328"/>
      <c r="H357" s="328"/>
      <c r="I357" s="328"/>
      <c r="J357" s="328"/>
      <c r="K357" s="328"/>
      <c r="L357" s="328"/>
      <c r="M357" s="328"/>
      <c r="N357" s="328"/>
      <c r="O357" s="328"/>
      <c r="P357" s="328"/>
      <c r="Q357" s="328"/>
      <c r="R357" s="329"/>
      <c r="S357" s="207"/>
      <c r="T357" s="208"/>
      <c r="U357" s="208"/>
      <c r="V357" s="209"/>
      <c r="W357" s="555"/>
      <c r="X357" s="556"/>
      <c r="Y357" s="556"/>
      <c r="Z357" s="556"/>
      <c r="AA357" s="556"/>
      <c r="AB357" s="556"/>
      <c r="AC357" s="556"/>
      <c r="AD357" s="556"/>
      <c r="AE357" s="556"/>
      <c r="AF357" s="556"/>
      <c r="AG357" s="556"/>
      <c r="AH357" s="556"/>
      <c r="AI357" s="557"/>
      <c r="AJ357" s="580"/>
      <c r="AK357" s="581"/>
      <c r="AL357" s="581"/>
      <c r="AM357" s="581"/>
      <c r="AN357" s="581"/>
      <c r="AO357" s="581"/>
      <c r="AP357" s="581"/>
      <c r="AQ357" s="581"/>
      <c r="AR357" s="582"/>
      <c r="AS357" s="579"/>
      <c r="AT357" s="256"/>
      <c r="AU357" s="256"/>
      <c r="AV357" s="256"/>
      <c r="AW357" s="256"/>
      <c r="AX357" s="256"/>
      <c r="AY357" s="256"/>
      <c r="AZ357" s="257"/>
      <c r="BA357" s="579"/>
      <c r="BB357" s="256"/>
      <c r="BC357" s="256"/>
      <c r="BD357" s="256"/>
      <c r="BE357" s="256"/>
      <c r="BF357" s="256"/>
      <c r="BG357" s="256"/>
      <c r="BH357" s="257"/>
      <c r="BI357" s="579"/>
      <c r="BJ357" s="256"/>
      <c r="BK357" s="256"/>
      <c r="BL357" s="256"/>
      <c r="BM357" s="256"/>
      <c r="BN357" s="256"/>
      <c r="BO357" s="256"/>
      <c r="BP357" s="257"/>
      <c r="BQ357" s="210"/>
      <c r="BR357" s="211"/>
      <c r="BS357" s="211"/>
      <c r="BT357" s="211"/>
      <c r="BU357" s="211"/>
      <c r="BV357" s="211"/>
      <c r="BW357" s="211"/>
      <c r="BX357" s="212"/>
      <c r="BY357" s="210"/>
      <c r="BZ357" s="211"/>
      <c r="CA357" s="211"/>
      <c r="CB357" s="211"/>
      <c r="CC357" s="211"/>
      <c r="CD357" s="211"/>
      <c r="CE357" s="211"/>
      <c r="CF357" s="212"/>
      <c r="CG357" s="210"/>
      <c r="CH357" s="211"/>
      <c r="CI357" s="211"/>
      <c r="CJ357" s="211"/>
      <c r="CK357" s="211"/>
      <c r="CL357" s="211"/>
      <c r="CM357" s="211"/>
      <c r="CN357" s="212"/>
      <c r="CO357" s="210"/>
      <c r="CP357" s="211"/>
      <c r="CQ357" s="211"/>
      <c r="CR357" s="211"/>
      <c r="CS357" s="211"/>
      <c r="CT357" s="211"/>
      <c r="CU357" s="211"/>
      <c r="CV357" s="213"/>
      <c r="CW357" s="42"/>
    </row>
    <row r="358" spans="1:101" ht="18.75">
      <c r="A358" s="42"/>
      <c r="B358" s="227" t="s">
        <v>88</v>
      </c>
      <c r="C358" s="228"/>
      <c r="D358" s="228"/>
      <c r="E358" s="228"/>
      <c r="F358" s="228"/>
      <c r="G358" s="228"/>
      <c r="H358" s="228"/>
      <c r="I358" s="228"/>
      <c r="J358" s="228"/>
      <c r="K358" s="228"/>
      <c r="L358" s="228"/>
      <c r="M358" s="228"/>
      <c r="N358" s="228"/>
      <c r="O358" s="228"/>
      <c r="P358" s="228"/>
      <c r="Q358" s="228"/>
      <c r="R358" s="229"/>
      <c r="S358" s="223" t="s">
        <v>89</v>
      </c>
      <c r="T358" s="224"/>
      <c r="U358" s="224"/>
      <c r="V358" s="225"/>
      <c r="W358" s="275" t="s">
        <v>92</v>
      </c>
      <c r="X358" s="276"/>
      <c r="Y358" s="276"/>
      <c r="Z358" s="276"/>
      <c r="AA358" s="276"/>
      <c r="AB358" s="276"/>
      <c r="AC358" s="276"/>
      <c r="AD358" s="276"/>
      <c r="AE358" s="276"/>
      <c r="AF358" s="276"/>
      <c r="AG358" s="276"/>
      <c r="AH358" s="276"/>
      <c r="AI358" s="277"/>
      <c r="AJ358" s="230">
        <f>AS358+BY358+CG358+CO358</f>
        <v>6775000</v>
      </c>
      <c r="AK358" s="231"/>
      <c r="AL358" s="231"/>
      <c r="AM358" s="231"/>
      <c r="AN358" s="231"/>
      <c r="AO358" s="231"/>
      <c r="AP358" s="231"/>
      <c r="AQ358" s="231"/>
      <c r="AR358" s="232"/>
      <c r="AS358" s="230">
        <v>6775000</v>
      </c>
      <c r="AT358" s="231"/>
      <c r="AU358" s="231"/>
      <c r="AV358" s="231"/>
      <c r="AW358" s="231"/>
      <c r="AX358" s="231"/>
      <c r="AY358" s="231"/>
      <c r="AZ358" s="232"/>
      <c r="BA358" s="348"/>
      <c r="BB358" s="349"/>
      <c r="BC358" s="349"/>
      <c r="BD358" s="349"/>
      <c r="BE358" s="349"/>
      <c r="BF358" s="349"/>
      <c r="BG358" s="349"/>
      <c r="BH358" s="350"/>
      <c r="BI358" s="348" t="s">
        <v>83</v>
      </c>
      <c r="BJ358" s="349"/>
      <c r="BK358" s="349"/>
      <c r="BL358" s="349"/>
      <c r="BM358" s="349"/>
      <c r="BN358" s="349"/>
      <c r="BO358" s="349"/>
      <c r="BP358" s="350"/>
      <c r="BQ358" s="201" t="s">
        <v>83</v>
      </c>
      <c r="BR358" s="202"/>
      <c r="BS358" s="202"/>
      <c r="BT358" s="202"/>
      <c r="BU358" s="202"/>
      <c r="BV358" s="202"/>
      <c r="BW358" s="202"/>
      <c r="BX358" s="214"/>
      <c r="BY358" s="216"/>
      <c r="BZ358" s="217"/>
      <c r="CA358" s="217"/>
      <c r="CB358" s="217"/>
      <c r="CC358" s="217"/>
      <c r="CD358" s="217"/>
      <c r="CE358" s="217"/>
      <c r="CF358" s="218"/>
      <c r="CG358" s="216"/>
      <c r="CH358" s="217"/>
      <c r="CI358" s="217"/>
      <c r="CJ358" s="217"/>
      <c r="CK358" s="217"/>
      <c r="CL358" s="217"/>
      <c r="CM358" s="217"/>
      <c r="CN358" s="218"/>
      <c r="CO358" s="216"/>
      <c r="CP358" s="217"/>
      <c r="CQ358" s="217"/>
      <c r="CR358" s="217"/>
      <c r="CS358" s="217"/>
      <c r="CT358" s="217"/>
      <c r="CU358" s="217"/>
      <c r="CV358" s="226"/>
      <c r="CW358" s="42"/>
    </row>
    <row r="359" spans="1:101" ht="18.75">
      <c r="A359" s="42"/>
      <c r="B359" s="233" t="s">
        <v>90</v>
      </c>
      <c r="C359" s="234"/>
      <c r="D359" s="234"/>
      <c r="E359" s="234"/>
      <c r="F359" s="234"/>
      <c r="G359" s="234"/>
      <c r="H359" s="234"/>
      <c r="I359" s="234"/>
      <c r="J359" s="234"/>
      <c r="K359" s="234"/>
      <c r="L359" s="234"/>
      <c r="M359" s="234"/>
      <c r="N359" s="234"/>
      <c r="O359" s="234"/>
      <c r="P359" s="234"/>
      <c r="Q359" s="234"/>
      <c r="R359" s="235"/>
      <c r="S359" s="162"/>
      <c r="T359" s="163"/>
      <c r="U359" s="163"/>
      <c r="V359" s="164"/>
      <c r="W359" s="278"/>
      <c r="X359" s="279"/>
      <c r="Y359" s="279"/>
      <c r="Z359" s="279"/>
      <c r="AA359" s="279"/>
      <c r="AB359" s="279"/>
      <c r="AC359" s="279"/>
      <c r="AD359" s="279"/>
      <c r="AE359" s="279"/>
      <c r="AF359" s="279"/>
      <c r="AG359" s="279"/>
      <c r="AH359" s="279"/>
      <c r="AI359" s="280"/>
      <c r="AJ359" s="170"/>
      <c r="AK359" s="171"/>
      <c r="AL359" s="171"/>
      <c r="AM359" s="171"/>
      <c r="AN359" s="171"/>
      <c r="AO359" s="171"/>
      <c r="AP359" s="171"/>
      <c r="AQ359" s="171"/>
      <c r="AR359" s="172"/>
      <c r="AS359" s="170"/>
      <c r="AT359" s="171"/>
      <c r="AU359" s="171"/>
      <c r="AV359" s="171"/>
      <c r="AW359" s="171"/>
      <c r="AX359" s="171"/>
      <c r="AY359" s="171"/>
      <c r="AZ359" s="172"/>
      <c r="BA359" s="351"/>
      <c r="BB359" s="352"/>
      <c r="BC359" s="352"/>
      <c r="BD359" s="352"/>
      <c r="BE359" s="352"/>
      <c r="BF359" s="352"/>
      <c r="BG359" s="352"/>
      <c r="BH359" s="353"/>
      <c r="BI359" s="351"/>
      <c r="BJ359" s="352"/>
      <c r="BK359" s="352"/>
      <c r="BL359" s="352"/>
      <c r="BM359" s="352"/>
      <c r="BN359" s="352"/>
      <c r="BO359" s="352"/>
      <c r="BP359" s="353"/>
      <c r="BQ359" s="204"/>
      <c r="BR359" s="205"/>
      <c r="BS359" s="205"/>
      <c r="BT359" s="205"/>
      <c r="BU359" s="205"/>
      <c r="BV359" s="205"/>
      <c r="BW359" s="205"/>
      <c r="BX359" s="215"/>
      <c r="BY359" s="194"/>
      <c r="BZ359" s="195"/>
      <c r="CA359" s="195"/>
      <c r="CB359" s="195"/>
      <c r="CC359" s="195"/>
      <c r="CD359" s="195"/>
      <c r="CE359" s="195"/>
      <c r="CF359" s="219"/>
      <c r="CG359" s="194"/>
      <c r="CH359" s="195"/>
      <c r="CI359" s="195"/>
      <c r="CJ359" s="195"/>
      <c r="CK359" s="195"/>
      <c r="CL359" s="195"/>
      <c r="CM359" s="195"/>
      <c r="CN359" s="219"/>
      <c r="CO359" s="194"/>
      <c r="CP359" s="195"/>
      <c r="CQ359" s="195"/>
      <c r="CR359" s="195"/>
      <c r="CS359" s="195"/>
      <c r="CT359" s="195"/>
      <c r="CU359" s="195"/>
      <c r="CV359" s="196"/>
      <c r="CW359" s="42"/>
    </row>
    <row r="360" spans="1:101" ht="18.75">
      <c r="A360" s="42"/>
      <c r="B360" s="327"/>
      <c r="C360" s="328"/>
      <c r="D360" s="328"/>
      <c r="E360" s="328"/>
      <c r="F360" s="328"/>
      <c r="G360" s="328"/>
      <c r="H360" s="328"/>
      <c r="I360" s="328"/>
      <c r="J360" s="328"/>
      <c r="K360" s="328"/>
      <c r="L360" s="328"/>
      <c r="M360" s="328"/>
      <c r="N360" s="328"/>
      <c r="O360" s="328"/>
      <c r="P360" s="328"/>
      <c r="Q360" s="328"/>
      <c r="R360" s="329"/>
      <c r="S360" s="207"/>
      <c r="T360" s="208"/>
      <c r="U360" s="208"/>
      <c r="V360" s="209"/>
      <c r="W360" s="555"/>
      <c r="X360" s="556"/>
      <c r="Y360" s="556"/>
      <c r="Z360" s="556"/>
      <c r="AA360" s="556"/>
      <c r="AB360" s="556"/>
      <c r="AC360" s="556"/>
      <c r="AD360" s="556"/>
      <c r="AE360" s="556"/>
      <c r="AF360" s="556"/>
      <c r="AG360" s="556"/>
      <c r="AH360" s="556"/>
      <c r="AI360" s="557"/>
      <c r="AJ360" s="580"/>
      <c r="AK360" s="581"/>
      <c r="AL360" s="581"/>
      <c r="AM360" s="581"/>
      <c r="AN360" s="581"/>
      <c r="AO360" s="581"/>
      <c r="AP360" s="581"/>
      <c r="AQ360" s="581"/>
      <c r="AR360" s="582"/>
      <c r="AS360" s="579"/>
      <c r="AT360" s="256"/>
      <c r="AU360" s="256"/>
      <c r="AV360" s="256"/>
      <c r="AW360" s="256"/>
      <c r="AX360" s="256"/>
      <c r="AY360" s="256"/>
      <c r="AZ360" s="257"/>
      <c r="BA360" s="579"/>
      <c r="BB360" s="256"/>
      <c r="BC360" s="256"/>
      <c r="BD360" s="256"/>
      <c r="BE360" s="256"/>
      <c r="BF360" s="256"/>
      <c r="BG360" s="256"/>
      <c r="BH360" s="257"/>
      <c r="BI360" s="579"/>
      <c r="BJ360" s="256"/>
      <c r="BK360" s="256"/>
      <c r="BL360" s="256"/>
      <c r="BM360" s="256"/>
      <c r="BN360" s="256"/>
      <c r="BO360" s="256"/>
      <c r="BP360" s="257"/>
      <c r="BQ360" s="210"/>
      <c r="BR360" s="211"/>
      <c r="BS360" s="211"/>
      <c r="BT360" s="211"/>
      <c r="BU360" s="211"/>
      <c r="BV360" s="211"/>
      <c r="BW360" s="211"/>
      <c r="BX360" s="212"/>
      <c r="BY360" s="210"/>
      <c r="BZ360" s="211"/>
      <c r="CA360" s="211"/>
      <c r="CB360" s="211"/>
      <c r="CC360" s="211"/>
      <c r="CD360" s="211"/>
      <c r="CE360" s="211"/>
      <c r="CF360" s="212"/>
      <c r="CG360" s="210"/>
      <c r="CH360" s="211"/>
      <c r="CI360" s="211"/>
      <c r="CJ360" s="211"/>
      <c r="CK360" s="211"/>
      <c r="CL360" s="211"/>
      <c r="CM360" s="211"/>
      <c r="CN360" s="212"/>
      <c r="CO360" s="210"/>
      <c r="CP360" s="211"/>
      <c r="CQ360" s="211"/>
      <c r="CR360" s="211"/>
      <c r="CS360" s="211"/>
      <c r="CT360" s="211"/>
      <c r="CU360" s="211"/>
      <c r="CV360" s="213"/>
      <c r="CW360" s="42"/>
    </row>
    <row r="361" spans="1:101" ht="18.75">
      <c r="A361" s="42"/>
      <c r="B361" s="246" t="s">
        <v>91</v>
      </c>
      <c r="C361" s="247"/>
      <c r="D361" s="247"/>
      <c r="E361" s="247"/>
      <c r="F361" s="247"/>
      <c r="G361" s="247"/>
      <c r="H361" s="247"/>
      <c r="I361" s="247"/>
      <c r="J361" s="247"/>
      <c r="K361" s="247"/>
      <c r="L361" s="247"/>
      <c r="M361" s="247"/>
      <c r="N361" s="247"/>
      <c r="O361" s="247"/>
      <c r="P361" s="247"/>
      <c r="Q361" s="247"/>
      <c r="R361" s="248"/>
      <c r="S361" s="223" t="s">
        <v>92</v>
      </c>
      <c r="T361" s="224"/>
      <c r="U361" s="224"/>
      <c r="V361" s="225"/>
      <c r="W361" s="275"/>
      <c r="X361" s="276"/>
      <c r="Y361" s="276"/>
      <c r="Z361" s="276"/>
      <c r="AA361" s="276"/>
      <c r="AB361" s="276"/>
      <c r="AC361" s="276"/>
      <c r="AD361" s="276"/>
      <c r="AE361" s="276"/>
      <c r="AF361" s="276"/>
      <c r="AG361" s="276"/>
      <c r="AH361" s="276"/>
      <c r="AI361" s="277"/>
      <c r="AJ361" s="230"/>
      <c r="AK361" s="231"/>
      <c r="AL361" s="231"/>
      <c r="AM361" s="231"/>
      <c r="AN361" s="231"/>
      <c r="AO361" s="231"/>
      <c r="AP361" s="231"/>
      <c r="AQ361" s="231"/>
      <c r="AR361" s="232"/>
      <c r="AS361" s="348" t="s">
        <v>83</v>
      </c>
      <c r="AT361" s="349"/>
      <c r="AU361" s="349"/>
      <c r="AV361" s="349"/>
      <c r="AW361" s="349"/>
      <c r="AX361" s="349"/>
      <c r="AY361" s="349"/>
      <c r="AZ361" s="350"/>
      <c r="BA361" s="348"/>
      <c r="BB361" s="349"/>
      <c r="BC361" s="349"/>
      <c r="BD361" s="349"/>
      <c r="BE361" s="349"/>
      <c r="BF361" s="349"/>
      <c r="BG361" s="349"/>
      <c r="BH361" s="350"/>
      <c r="BI361" s="348" t="s">
        <v>83</v>
      </c>
      <c r="BJ361" s="349"/>
      <c r="BK361" s="349"/>
      <c r="BL361" s="349"/>
      <c r="BM361" s="349"/>
      <c r="BN361" s="349"/>
      <c r="BO361" s="349"/>
      <c r="BP361" s="350"/>
      <c r="BQ361" s="201" t="s">
        <v>83</v>
      </c>
      <c r="BR361" s="202"/>
      <c r="BS361" s="202"/>
      <c r="BT361" s="202"/>
      <c r="BU361" s="202"/>
      <c r="BV361" s="202"/>
      <c r="BW361" s="202"/>
      <c r="BX361" s="214"/>
      <c r="BY361" s="201" t="s">
        <v>83</v>
      </c>
      <c r="BZ361" s="202"/>
      <c r="CA361" s="202"/>
      <c r="CB361" s="202"/>
      <c r="CC361" s="202"/>
      <c r="CD361" s="202"/>
      <c r="CE361" s="202"/>
      <c r="CF361" s="214"/>
      <c r="CG361" s="216"/>
      <c r="CH361" s="217"/>
      <c r="CI361" s="217"/>
      <c r="CJ361" s="217"/>
      <c r="CK361" s="217"/>
      <c r="CL361" s="217"/>
      <c r="CM361" s="217"/>
      <c r="CN361" s="218"/>
      <c r="CO361" s="201" t="s">
        <v>83</v>
      </c>
      <c r="CP361" s="202"/>
      <c r="CQ361" s="202"/>
      <c r="CR361" s="202"/>
      <c r="CS361" s="202"/>
      <c r="CT361" s="202"/>
      <c r="CU361" s="202"/>
      <c r="CV361" s="203"/>
      <c r="CW361" s="42"/>
    </row>
    <row r="362" spans="1:101" ht="18.75">
      <c r="A362" s="42"/>
      <c r="B362" s="324" t="s">
        <v>93</v>
      </c>
      <c r="C362" s="325"/>
      <c r="D362" s="325"/>
      <c r="E362" s="325"/>
      <c r="F362" s="325"/>
      <c r="G362" s="325"/>
      <c r="H362" s="325"/>
      <c r="I362" s="325"/>
      <c r="J362" s="325"/>
      <c r="K362" s="325"/>
      <c r="L362" s="325"/>
      <c r="M362" s="325"/>
      <c r="N362" s="325"/>
      <c r="O362" s="325"/>
      <c r="P362" s="325"/>
      <c r="Q362" s="325"/>
      <c r="R362" s="326"/>
      <c r="S362" s="239"/>
      <c r="T362" s="240"/>
      <c r="U362" s="240"/>
      <c r="V362" s="241"/>
      <c r="W362" s="321"/>
      <c r="X362" s="322"/>
      <c r="Y362" s="322"/>
      <c r="Z362" s="322"/>
      <c r="AA362" s="322"/>
      <c r="AB362" s="322"/>
      <c r="AC362" s="322"/>
      <c r="AD362" s="322"/>
      <c r="AE362" s="322"/>
      <c r="AF362" s="322"/>
      <c r="AG362" s="322"/>
      <c r="AH362" s="322"/>
      <c r="AI362" s="323"/>
      <c r="AJ362" s="585"/>
      <c r="AK362" s="586"/>
      <c r="AL362" s="586"/>
      <c r="AM362" s="586"/>
      <c r="AN362" s="586"/>
      <c r="AO362" s="586"/>
      <c r="AP362" s="586"/>
      <c r="AQ362" s="586"/>
      <c r="AR362" s="587"/>
      <c r="AS362" s="507"/>
      <c r="AT362" s="508"/>
      <c r="AU362" s="508"/>
      <c r="AV362" s="508"/>
      <c r="AW362" s="508"/>
      <c r="AX362" s="508"/>
      <c r="AY362" s="508"/>
      <c r="AZ362" s="509"/>
      <c r="BA362" s="507"/>
      <c r="BB362" s="508"/>
      <c r="BC362" s="508"/>
      <c r="BD362" s="508"/>
      <c r="BE362" s="508"/>
      <c r="BF362" s="508"/>
      <c r="BG362" s="508"/>
      <c r="BH362" s="509"/>
      <c r="BI362" s="507"/>
      <c r="BJ362" s="508"/>
      <c r="BK362" s="508"/>
      <c r="BL362" s="508"/>
      <c r="BM362" s="508"/>
      <c r="BN362" s="508"/>
      <c r="BO362" s="508"/>
      <c r="BP362" s="509"/>
      <c r="BQ362" s="236"/>
      <c r="BR362" s="237"/>
      <c r="BS362" s="237"/>
      <c r="BT362" s="237"/>
      <c r="BU362" s="237"/>
      <c r="BV362" s="237"/>
      <c r="BW362" s="237"/>
      <c r="BX362" s="242"/>
      <c r="BY362" s="236"/>
      <c r="BZ362" s="237"/>
      <c r="CA362" s="237"/>
      <c r="CB362" s="237"/>
      <c r="CC362" s="237"/>
      <c r="CD362" s="237"/>
      <c r="CE362" s="237"/>
      <c r="CF362" s="242"/>
      <c r="CG362" s="243"/>
      <c r="CH362" s="244"/>
      <c r="CI362" s="244"/>
      <c r="CJ362" s="244"/>
      <c r="CK362" s="244"/>
      <c r="CL362" s="244"/>
      <c r="CM362" s="244"/>
      <c r="CN362" s="245"/>
      <c r="CO362" s="236"/>
      <c r="CP362" s="237"/>
      <c r="CQ362" s="237"/>
      <c r="CR362" s="237"/>
      <c r="CS362" s="237"/>
      <c r="CT362" s="237"/>
      <c r="CU362" s="237"/>
      <c r="CV362" s="238"/>
      <c r="CW362" s="42"/>
    </row>
    <row r="363" spans="1:101">
      <c r="B363" s="287" t="s">
        <v>94</v>
      </c>
      <c r="C363" s="288"/>
      <c r="D363" s="288"/>
      <c r="E363" s="288"/>
      <c r="F363" s="288"/>
      <c r="G363" s="288"/>
      <c r="H363" s="288"/>
      <c r="I363" s="288"/>
      <c r="J363" s="288"/>
      <c r="K363" s="288"/>
      <c r="L363" s="288"/>
      <c r="M363" s="288"/>
      <c r="N363" s="288"/>
      <c r="O363" s="288"/>
      <c r="P363" s="288"/>
      <c r="Q363" s="288"/>
      <c r="R363" s="289"/>
      <c r="S363" s="162"/>
      <c r="T363" s="163"/>
      <c r="U363" s="163"/>
      <c r="V363" s="164"/>
      <c r="W363" s="278"/>
      <c r="X363" s="279"/>
      <c r="Y363" s="279"/>
      <c r="Z363" s="279"/>
      <c r="AA363" s="279"/>
      <c r="AB363" s="279"/>
      <c r="AC363" s="279"/>
      <c r="AD363" s="279"/>
      <c r="AE363" s="279"/>
      <c r="AF363" s="279"/>
      <c r="AG363" s="279"/>
      <c r="AH363" s="279"/>
      <c r="AI363" s="280"/>
      <c r="AJ363" s="170"/>
      <c r="AK363" s="171"/>
      <c r="AL363" s="171"/>
      <c r="AM363" s="171"/>
      <c r="AN363" s="171"/>
      <c r="AO363" s="171"/>
      <c r="AP363" s="171"/>
      <c r="AQ363" s="171"/>
      <c r="AR363" s="172"/>
      <c r="AS363" s="351"/>
      <c r="AT363" s="352"/>
      <c r="AU363" s="352"/>
      <c r="AV363" s="352"/>
      <c r="AW363" s="352"/>
      <c r="AX363" s="352"/>
      <c r="AY363" s="352"/>
      <c r="AZ363" s="353"/>
      <c r="BA363" s="351"/>
      <c r="BB363" s="352"/>
      <c r="BC363" s="352"/>
      <c r="BD363" s="352"/>
      <c r="BE363" s="352"/>
      <c r="BF363" s="352"/>
      <c r="BG363" s="352"/>
      <c r="BH363" s="353"/>
      <c r="BI363" s="351"/>
      <c r="BJ363" s="352"/>
      <c r="BK363" s="352"/>
      <c r="BL363" s="352"/>
      <c r="BM363" s="352"/>
      <c r="BN363" s="352"/>
      <c r="BO363" s="352"/>
      <c r="BP363" s="353"/>
      <c r="BQ363" s="204"/>
      <c r="BR363" s="205"/>
      <c r="BS363" s="205"/>
      <c r="BT363" s="205"/>
      <c r="BU363" s="205"/>
      <c r="BV363" s="205"/>
      <c r="BW363" s="205"/>
      <c r="BX363" s="215"/>
      <c r="BY363" s="204"/>
      <c r="BZ363" s="205"/>
      <c r="CA363" s="205"/>
      <c r="CB363" s="205"/>
      <c r="CC363" s="205"/>
      <c r="CD363" s="205"/>
      <c r="CE363" s="205"/>
      <c r="CF363" s="215"/>
      <c r="CG363" s="194"/>
      <c r="CH363" s="195"/>
      <c r="CI363" s="195"/>
      <c r="CJ363" s="195"/>
      <c r="CK363" s="195"/>
      <c r="CL363" s="195"/>
      <c r="CM363" s="195"/>
      <c r="CN363" s="219"/>
      <c r="CO363" s="204"/>
      <c r="CP363" s="205"/>
      <c r="CQ363" s="205"/>
      <c r="CR363" s="205"/>
      <c r="CS363" s="205"/>
      <c r="CT363" s="205"/>
      <c r="CU363" s="205"/>
      <c r="CV363" s="206"/>
    </row>
    <row r="364" spans="1:101">
      <c r="B364" s="246" t="s">
        <v>95</v>
      </c>
      <c r="C364" s="247"/>
      <c r="D364" s="247"/>
      <c r="E364" s="247"/>
      <c r="F364" s="247"/>
      <c r="G364" s="247"/>
      <c r="H364" s="247"/>
      <c r="I364" s="247"/>
      <c r="J364" s="247"/>
      <c r="K364" s="247"/>
      <c r="L364" s="247"/>
      <c r="M364" s="247"/>
      <c r="N364" s="247"/>
      <c r="O364" s="247"/>
      <c r="P364" s="247"/>
      <c r="Q364" s="247"/>
      <c r="R364" s="248"/>
      <c r="S364" s="223" t="s">
        <v>96</v>
      </c>
      <c r="T364" s="224"/>
      <c r="U364" s="224"/>
      <c r="V364" s="225"/>
      <c r="W364" s="275"/>
      <c r="X364" s="276"/>
      <c r="Y364" s="276"/>
      <c r="Z364" s="276"/>
      <c r="AA364" s="276"/>
      <c r="AB364" s="276"/>
      <c r="AC364" s="276"/>
      <c r="AD364" s="276"/>
      <c r="AE364" s="276"/>
      <c r="AF364" s="276"/>
      <c r="AG364" s="276"/>
      <c r="AH364" s="276"/>
      <c r="AI364" s="277"/>
      <c r="AJ364" s="230"/>
      <c r="AK364" s="231"/>
      <c r="AL364" s="231"/>
      <c r="AM364" s="231"/>
      <c r="AN364" s="231"/>
      <c r="AO364" s="231"/>
      <c r="AP364" s="231"/>
      <c r="AQ364" s="231"/>
      <c r="AR364" s="232"/>
      <c r="AS364" s="348" t="s">
        <v>83</v>
      </c>
      <c r="AT364" s="349"/>
      <c r="AU364" s="349"/>
      <c r="AV364" s="349"/>
      <c r="AW364" s="349"/>
      <c r="AX364" s="349"/>
      <c r="AY364" s="349"/>
      <c r="AZ364" s="350"/>
      <c r="BA364" s="348"/>
      <c r="BB364" s="349"/>
      <c r="BC364" s="349"/>
      <c r="BD364" s="349"/>
      <c r="BE364" s="349"/>
      <c r="BF364" s="349"/>
      <c r="BG364" s="349"/>
      <c r="BH364" s="350"/>
      <c r="BI364" s="348" t="s">
        <v>83</v>
      </c>
      <c r="BJ364" s="349"/>
      <c r="BK364" s="349"/>
      <c r="BL364" s="349"/>
      <c r="BM364" s="349"/>
      <c r="BN364" s="349"/>
      <c r="BO364" s="349"/>
      <c r="BP364" s="350"/>
      <c r="BQ364" s="201" t="s">
        <v>83</v>
      </c>
      <c r="BR364" s="202"/>
      <c r="BS364" s="202"/>
      <c r="BT364" s="202"/>
      <c r="BU364" s="202"/>
      <c r="BV364" s="202"/>
      <c r="BW364" s="202"/>
      <c r="BX364" s="214"/>
      <c r="BY364" s="201" t="s">
        <v>83</v>
      </c>
      <c r="BZ364" s="202"/>
      <c r="CA364" s="202"/>
      <c r="CB364" s="202"/>
      <c r="CC364" s="202"/>
      <c r="CD364" s="202"/>
      <c r="CE364" s="202"/>
      <c r="CF364" s="214"/>
      <c r="CG364" s="216"/>
      <c r="CH364" s="217"/>
      <c r="CI364" s="217"/>
      <c r="CJ364" s="217"/>
      <c r="CK364" s="217"/>
      <c r="CL364" s="217"/>
      <c r="CM364" s="217"/>
      <c r="CN364" s="218"/>
      <c r="CO364" s="201" t="s">
        <v>83</v>
      </c>
      <c r="CP364" s="202"/>
      <c r="CQ364" s="202"/>
      <c r="CR364" s="202"/>
      <c r="CS364" s="202"/>
      <c r="CT364" s="202"/>
      <c r="CU364" s="202"/>
      <c r="CV364" s="203"/>
    </row>
    <row r="365" spans="1:101">
      <c r="B365" s="324" t="s">
        <v>97</v>
      </c>
      <c r="C365" s="325"/>
      <c r="D365" s="325"/>
      <c r="E365" s="325"/>
      <c r="F365" s="325"/>
      <c r="G365" s="325"/>
      <c r="H365" s="325"/>
      <c r="I365" s="325"/>
      <c r="J365" s="325"/>
      <c r="K365" s="325"/>
      <c r="L365" s="325"/>
      <c r="M365" s="325"/>
      <c r="N365" s="325"/>
      <c r="O365" s="325"/>
      <c r="P365" s="325"/>
      <c r="Q365" s="325"/>
      <c r="R365" s="326"/>
      <c r="S365" s="239"/>
      <c r="T365" s="240"/>
      <c r="U365" s="240"/>
      <c r="V365" s="241"/>
      <c r="W365" s="321"/>
      <c r="X365" s="322"/>
      <c r="Y365" s="322"/>
      <c r="Z365" s="322"/>
      <c r="AA365" s="322"/>
      <c r="AB365" s="322"/>
      <c r="AC365" s="322"/>
      <c r="AD365" s="322"/>
      <c r="AE365" s="322"/>
      <c r="AF365" s="322"/>
      <c r="AG365" s="322"/>
      <c r="AH365" s="322"/>
      <c r="AI365" s="323"/>
      <c r="AJ365" s="585"/>
      <c r="AK365" s="586"/>
      <c r="AL365" s="586"/>
      <c r="AM365" s="586"/>
      <c r="AN365" s="586"/>
      <c r="AO365" s="586"/>
      <c r="AP365" s="586"/>
      <c r="AQ365" s="586"/>
      <c r="AR365" s="587"/>
      <c r="AS365" s="507"/>
      <c r="AT365" s="508"/>
      <c r="AU365" s="508"/>
      <c r="AV365" s="508"/>
      <c r="AW365" s="508"/>
      <c r="AX365" s="508"/>
      <c r="AY365" s="508"/>
      <c r="AZ365" s="509"/>
      <c r="BA365" s="507"/>
      <c r="BB365" s="508"/>
      <c r="BC365" s="508"/>
      <c r="BD365" s="508"/>
      <c r="BE365" s="508"/>
      <c r="BF365" s="508"/>
      <c r="BG365" s="508"/>
      <c r="BH365" s="509"/>
      <c r="BI365" s="507"/>
      <c r="BJ365" s="508"/>
      <c r="BK365" s="508"/>
      <c r="BL365" s="508"/>
      <c r="BM365" s="508"/>
      <c r="BN365" s="508"/>
      <c r="BO365" s="508"/>
      <c r="BP365" s="509"/>
      <c r="BQ365" s="236"/>
      <c r="BR365" s="237"/>
      <c r="BS365" s="237"/>
      <c r="BT365" s="237"/>
      <c r="BU365" s="237"/>
      <c r="BV365" s="237"/>
      <c r="BW365" s="237"/>
      <c r="BX365" s="242"/>
      <c r="BY365" s="236"/>
      <c r="BZ365" s="237"/>
      <c r="CA365" s="237"/>
      <c r="CB365" s="237"/>
      <c r="CC365" s="237"/>
      <c r="CD365" s="237"/>
      <c r="CE365" s="237"/>
      <c r="CF365" s="242"/>
      <c r="CG365" s="243"/>
      <c r="CH365" s="244"/>
      <c r="CI365" s="244"/>
      <c r="CJ365" s="244"/>
      <c r="CK365" s="244"/>
      <c r="CL365" s="244"/>
      <c r="CM365" s="244"/>
      <c r="CN365" s="245"/>
      <c r="CO365" s="236"/>
      <c r="CP365" s="237"/>
      <c r="CQ365" s="237"/>
      <c r="CR365" s="237"/>
      <c r="CS365" s="237"/>
      <c r="CT365" s="237"/>
      <c r="CU365" s="237"/>
      <c r="CV365" s="238"/>
    </row>
    <row r="366" spans="1:101">
      <c r="B366" s="324" t="s">
        <v>98</v>
      </c>
      <c r="C366" s="325"/>
      <c r="D366" s="325"/>
      <c r="E366" s="325"/>
      <c r="F366" s="325"/>
      <c r="G366" s="325"/>
      <c r="H366" s="325"/>
      <c r="I366" s="325"/>
      <c r="J366" s="325"/>
      <c r="K366" s="325"/>
      <c r="L366" s="325"/>
      <c r="M366" s="325"/>
      <c r="N366" s="325"/>
      <c r="O366" s="325"/>
      <c r="P366" s="325"/>
      <c r="Q366" s="325"/>
      <c r="R366" s="326"/>
      <c r="S366" s="239"/>
      <c r="T366" s="240"/>
      <c r="U366" s="240"/>
      <c r="V366" s="241"/>
      <c r="W366" s="321"/>
      <c r="X366" s="322"/>
      <c r="Y366" s="322"/>
      <c r="Z366" s="322"/>
      <c r="AA366" s="322"/>
      <c r="AB366" s="322"/>
      <c r="AC366" s="322"/>
      <c r="AD366" s="322"/>
      <c r="AE366" s="322"/>
      <c r="AF366" s="322"/>
      <c r="AG366" s="322"/>
      <c r="AH366" s="322"/>
      <c r="AI366" s="323"/>
      <c r="AJ366" s="585"/>
      <c r="AK366" s="586"/>
      <c r="AL366" s="586"/>
      <c r="AM366" s="586"/>
      <c r="AN366" s="586"/>
      <c r="AO366" s="586"/>
      <c r="AP366" s="586"/>
      <c r="AQ366" s="586"/>
      <c r="AR366" s="587"/>
      <c r="AS366" s="507"/>
      <c r="AT366" s="508"/>
      <c r="AU366" s="508"/>
      <c r="AV366" s="508"/>
      <c r="AW366" s="508"/>
      <c r="AX366" s="508"/>
      <c r="AY366" s="508"/>
      <c r="AZ366" s="509"/>
      <c r="BA366" s="507"/>
      <c r="BB366" s="508"/>
      <c r="BC366" s="508"/>
      <c r="BD366" s="508"/>
      <c r="BE366" s="508"/>
      <c r="BF366" s="508"/>
      <c r="BG366" s="508"/>
      <c r="BH366" s="509"/>
      <c r="BI366" s="507"/>
      <c r="BJ366" s="508"/>
      <c r="BK366" s="508"/>
      <c r="BL366" s="508"/>
      <c r="BM366" s="508"/>
      <c r="BN366" s="508"/>
      <c r="BO366" s="508"/>
      <c r="BP366" s="509"/>
      <c r="BQ366" s="236"/>
      <c r="BR366" s="237"/>
      <c r="BS366" s="237"/>
      <c r="BT366" s="237"/>
      <c r="BU366" s="237"/>
      <c r="BV366" s="237"/>
      <c r="BW366" s="237"/>
      <c r="BX366" s="242"/>
      <c r="BY366" s="236"/>
      <c r="BZ366" s="237"/>
      <c r="CA366" s="237"/>
      <c r="CB366" s="237"/>
      <c r="CC366" s="237"/>
      <c r="CD366" s="237"/>
      <c r="CE366" s="237"/>
      <c r="CF366" s="242"/>
      <c r="CG366" s="243"/>
      <c r="CH366" s="244"/>
      <c r="CI366" s="244"/>
      <c r="CJ366" s="244"/>
      <c r="CK366" s="244"/>
      <c r="CL366" s="244"/>
      <c r="CM366" s="244"/>
      <c r="CN366" s="245"/>
      <c r="CO366" s="236"/>
      <c r="CP366" s="237"/>
      <c r="CQ366" s="237"/>
      <c r="CR366" s="237"/>
      <c r="CS366" s="237"/>
      <c r="CT366" s="237"/>
      <c r="CU366" s="237"/>
      <c r="CV366" s="238"/>
    </row>
    <row r="367" spans="1:101">
      <c r="B367" s="324" t="s">
        <v>99</v>
      </c>
      <c r="C367" s="325"/>
      <c r="D367" s="325"/>
      <c r="E367" s="325"/>
      <c r="F367" s="325"/>
      <c r="G367" s="325"/>
      <c r="H367" s="325"/>
      <c r="I367" s="325"/>
      <c r="J367" s="325"/>
      <c r="K367" s="325"/>
      <c r="L367" s="325"/>
      <c r="M367" s="325"/>
      <c r="N367" s="325"/>
      <c r="O367" s="325"/>
      <c r="P367" s="325"/>
      <c r="Q367" s="325"/>
      <c r="R367" s="326"/>
      <c r="S367" s="239"/>
      <c r="T367" s="240"/>
      <c r="U367" s="240"/>
      <c r="V367" s="241"/>
      <c r="W367" s="321"/>
      <c r="X367" s="322"/>
      <c r="Y367" s="322"/>
      <c r="Z367" s="322"/>
      <c r="AA367" s="322"/>
      <c r="AB367" s="322"/>
      <c r="AC367" s="322"/>
      <c r="AD367" s="322"/>
      <c r="AE367" s="322"/>
      <c r="AF367" s="322"/>
      <c r="AG367" s="322"/>
      <c r="AH367" s="322"/>
      <c r="AI367" s="323"/>
      <c r="AJ367" s="585"/>
      <c r="AK367" s="586"/>
      <c r="AL367" s="586"/>
      <c r="AM367" s="586"/>
      <c r="AN367" s="586"/>
      <c r="AO367" s="586"/>
      <c r="AP367" s="586"/>
      <c r="AQ367" s="586"/>
      <c r="AR367" s="587"/>
      <c r="AS367" s="507"/>
      <c r="AT367" s="508"/>
      <c r="AU367" s="508"/>
      <c r="AV367" s="508"/>
      <c r="AW367" s="508"/>
      <c r="AX367" s="508"/>
      <c r="AY367" s="508"/>
      <c r="AZ367" s="509"/>
      <c r="BA367" s="507"/>
      <c r="BB367" s="508"/>
      <c r="BC367" s="508"/>
      <c r="BD367" s="508"/>
      <c r="BE367" s="508"/>
      <c r="BF367" s="508"/>
      <c r="BG367" s="508"/>
      <c r="BH367" s="509"/>
      <c r="BI367" s="507"/>
      <c r="BJ367" s="508"/>
      <c r="BK367" s="508"/>
      <c r="BL367" s="508"/>
      <c r="BM367" s="508"/>
      <c r="BN367" s="508"/>
      <c r="BO367" s="508"/>
      <c r="BP367" s="509"/>
      <c r="BQ367" s="236"/>
      <c r="BR367" s="237"/>
      <c r="BS367" s="237"/>
      <c r="BT367" s="237"/>
      <c r="BU367" s="237"/>
      <c r="BV367" s="237"/>
      <c r="BW367" s="237"/>
      <c r="BX367" s="242"/>
      <c r="BY367" s="236"/>
      <c r="BZ367" s="237"/>
      <c r="CA367" s="237"/>
      <c r="CB367" s="237"/>
      <c r="CC367" s="237"/>
      <c r="CD367" s="237"/>
      <c r="CE367" s="237"/>
      <c r="CF367" s="242"/>
      <c r="CG367" s="243"/>
      <c r="CH367" s="244"/>
      <c r="CI367" s="244"/>
      <c r="CJ367" s="244"/>
      <c r="CK367" s="244"/>
      <c r="CL367" s="244"/>
      <c r="CM367" s="244"/>
      <c r="CN367" s="245"/>
      <c r="CO367" s="236"/>
      <c r="CP367" s="237"/>
      <c r="CQ367" s="237"/>
      <c r="CR367" s="237"/>
      <c r="CS367" s="237"/>
      <c r="CT367" s="237"/>
      <c r="CU367" s="237"/>
      <c r="CV367" s="238"/>
    </row>
    <row r="368" spans="1:101">
      <c r="B368" s="287" t="s">
        <v>100</v>
      </c>
      <c r="C368" s="288"/>
      <c r="D368" s="288"/>
      <c r="E368" s="288"/>
      <c r="F368" s="288"/>
      <c r="G368" s="288"/>
      <c r="H368" s="288"/>
      <c r="I368" s="288"/>
      <c r="J368" s="288"/>
      <c r="K368" s="288"/>
      <c r="L368" s="288"/>
      <c r="M368" s="288"/>
      <c r="N368" s="288"/>
      <c r="O368" s="288"/>
      <c r="P368" s="288"/>
      <c r="Q368" s="288"/>
      <c r="R368" s="289"/>
      <c r="S368" s="162"/>
      <c r="T368" s="163"/>
      <c r="U368" s="163"/>
      <c r="V368" s="164"/>
      <c r="W368" s="278"/>
      <c r="X368" s="279"/>
      <c r="Y368" s="279"/>
      <c r="Z368" s="279"/>
      <c r="AA368" s="279"/>
      <c r="AB368" s="279"/>
      <c r="AC368" s="279"/>
      <c r="AD368" s="279"/>
      <c r="AE368" s="279"/>
      <c r="AF368" s="279"/>
      <c r="AG368" s="279"/>
      <c r="AH368" s="279"/>
      <c r="AI368" s="280"/>
      <c r="AJ368" s="170"/>
      <c r="AK368" s="171"/>
      <c r="AL368" s="171"/>
      <c r="AM368" s="171"/>
      <c r="AN368" s="171"/>
      <c r="AO368" s="171"/>
      <c r="AP368" s="171"/>
      <c r="AQ368" s="171"/>
      <c r="AR368" s="172"/>
      <c r="AS368" s="351"/>
      <c r="AT368" s="352"/>
      <c r="AU368" s="352"/>
      <c r="AV368" s="352"/>
      <c r="AW368" s="352"/>
      <c r="AX368" s="352"/>
      <c r="AY368" s="352"/>
      <c r="AZ368" s="353"/>
      <c r="BA368" s="351"/>
      <c r="BB368" s="352"/>
      <c r="BC368" s="352"/>
      <c r="BD368" s="352"/>
      <c r="BE368" s="352"/>
      <c r="BF368" s="352"/>
      <c r="BG368" s="352"/>
      <c r="BH368" s="353"/>
      <c r="BI368" s="351"/>
      <c r="BJ368" s="352"/>
      <c r="BK368" s="352"/>
      <c r="BL368" s="352"/>
      <c r="BM368" s="352"/>
      <c r="BN368" s="352"/>
      <c r="BO368" s="352"/>
      <c r="BP368" s="353"/>
      <c r="BQ368" s="204"/>
      <c r="BR368" s="205"/>
      <c r="BS368" s="205"/>
      <c r="BT368" s="205"/>
      <c r="BU368" s="205"/>
      <c r="BV368" s="205"/>
      <c r="BW368" s="205"/>
      <c r="BX368" s="215"/>
      <c r="BY368" s="204"/>
      <c r="BZ368" s="205"/>
      <c r="CA368" s="205"/>
      <c r="CB368" s="205"/>
      <c r="CC368" s="205"/>
      <c r="CD368" s="205"/>
      <c r="CE368" s="205"/>
      <c r="CF368" s="215"/>
      <c r="CG368" s="194"/>
      <c r="CH368" s="195"/>
      <c r="CI368" s="195"/>
      <c r="CJ368" s="195"/>
      <c r="CK368" s="195"/>
      <c r="CL368" s="195"/>
      <c r="CM368" s="195"/>
      <c r="CN368" s="219"/>
      <c r="CO368" s="204"/>
      <c r="CP368" s="205"/>
      <c r="CQ368" s="205"/>
      <c r="CR368" s="205"/>
      <c r="CS368" s="205"/>
      <c r="CT368" s="205"/>
      <c r="CU368" s="205"/>
      <c r="CV368" s="206"/>
    </row>
    <row r="369" spans="2:100">
      <c r="B369" s="227" t="s">
        <v>101</v>
      </c>
      <c r="C369" s="228"/>
      <c r="D369" s="228"/>
      <c r="E369" s="228"/>
      <c r="F369" s="228"/>
      <c r="G369" s="228"/>
      <c r="H369" s="228"/>
      <c r="I369" s="228"/>
      <c r="J369" s="228"/>
      <c r="K369" s="228"/>
      <c r="L369" s="228"/>
      <c r="M369" s="228"/>
      <c r="N369" s="228"/>
      <c r="O369" s="228"/>
      <c r="P369" s="228"/>
      <c r="Q369" s="228"/>
      <c r="R369" s="229"/>
      <c r="S369" s="223" t="s">
        <v>102</v>
      </c>
      <c r="T369" s="224"/>
      <c r="U369" s="224"/>
      <c r="V369" s="225"/>
      <c r="W369" s="275" t="s">
        <v>107</v>
      </c>
      <c r="X369" s="276"/>
      <c r="Y369" s="276"/>
      <c r="Z369" s="276"/>
      <c r="AA369" s="276"/>
      <c r="AB369" s="276"/>
      <c r="AC369" s="276"/>
      <c r="AD369" s="276"/>
      <c r="AE369" s="276"/>
      <c r="AF369" s="276"/>
      <c r="AG369" s="276"/>
      <c r="AH369" s="276"/>
      <c r="AI369" s="277"/>
      <c r="AJ369" s="230">
        <f>BI369+BQ369</f>
        <v>170500</v>
      </c>
      <c r="AK369" s="231"/>
      <c r="AL369" s="231"/>
      <c r="AM369" s="231"/>
      <c r="AN369" s="231"/>
      <c r="AO369" s="231"/>
      <c r="AP369" s="231"/>
      <c r="AQ369" s="231"/>
      <c r="AR369" s="232"/>
      <c r="AS369" s="348" t="s">
        <v>83</v>
      </c>
      <c r="AT369" s="349"/>
      <c r="AU369" s="349"/>
      <c r="AV369" s="349"/>
      <c r="AW369" s="349"/>
      <c r="AX369" s="349"/>
      <c r="AY369" s="349"/>
      <c r="AZ369" s="350"/>
      <c r="BA369" s="348"/>
      <c r="BB369" s="349"/>
      <c r="BC369" s="349"/>
      <c r="BD369" s="349"/>
      <c r="BE369" s="349"/>
      <c r="BF369" s="349"/>
      <c r="BG369" s="349"/>
      <c r="BH369" s="350"/>
      <c r="BI369" s="230">
        <v>170500</v>
      </c>
      <c r="BJ369" s="231"/>
      <c r="BK369" s="231"/>
      <c r="BL369" s="231"/>
      <c r="BM369" s="231"/>
      <c r="BN369" s="231"/>
      <c r="BO369" s="231"/>
      <c r="BP369" s="232"/>
      <c r="BQ369" s="216"/>
      <c r="BR369" s="217"/>
      <c r="BS369" s="217"/>
      <c r="BT369" s="217"/>
      <c r="BU369" s="217"/>
      <c r="BV369" s="217"/>
      <c r="BW369" s="217"/>
      <c r="BX369" s="218"/>
      <c r="BY369" s="201" t="s">
        <v>83</v>
      </c>
      <c r="BZ369" s="202"/>
      <c r="CA369" s="202"/>
      <c r="CB369" s="202"/>
      <c r="CC369" s="202"/>
      <c r="CD369" s="202"/>
      <c r="CE369" s="202"/>
      <c r="CF369" s="214"/>
      <c r="CG369" s="201" t="s">
        <v>83</v>
      </c>
      <c r="CH369" s="202"/>
      <c r="CI369" s="202"/>
      <c r="CJ369" s="202"/>
      <c r="CK369" s="202"/>
      <c r="CL369" s="202"/>
      <c r="CM369" s="202"/>
      <c r="CN369" s="214"/>
      <c r="CO369" s="201" t="s">
        <v>83</v>
      </c>
      <c r="CP369" s="202"/>
      <c r="CQ369" s="202"/>
      <c r="CR369" s="202"/>
      <c r="CS369" s="202"/>
      <c r="CT369" s="202"/>
      <c r="CU369" s="202"/>
      <c r="CV369" s="203"/>
    </row>
    <row r="370" spans="2:100">
      <c r="B370" s="233" t="s">
        <v>103</v>
      </c>
      <c r="C370" s="234"/>
      <c r="D370" s="234"/>
      <c r="E370" s="234"/>
      <c r="F370" s="234"/>
      <c r="G370" s="234"/>
      <c r="H370" s="234"/>
      <c r="I370" s="234"/>
      <c r="J370" s="234"/>
      <c r="K370" s="234"/>
      <c r="L370" s="234"/>
      <c r="M370" s="234"/>
      <c r="N370" s="234"/>
      <c r="O370" s="234"/>
      <c r="P370" s="234"/>
      <c r="Q370" s="234"/>
      <c r="R370" s="235"/>
      <c r="S370" s="162"/>
      <c r="T370" s="163"/>
      <c r="U370" s="163"/>
      <c r="V370" s="164"/>
      <c r="W370" s="278"/>
      <c r="X370" s="279"/>
      <c r="Y370" s="279"/>
      <c r="Z370" s="279"/>
      <c r="AA370" s="279"/>
      <c r="AB370" s="279"/>
      <c r="AC370" s="279"/>
      <c r="AD370" s="279"/>
      <c r="AE370" s="279"/>
      <c r="AF370" s="279"/>
      <c r="AG370" s="279"/>
      <c r="AH370" s="279"/>
      <c r="AI370" s="280"/>
      <c r="AJ370" s="170"/>
      <c r="AK370" s="171"/>
      <c r="AL370" s="171"/>
      <c r="AM370" s="171"/>
      <c r="AN370" s="171"/>
      <c r="AO370" s="171"/>
      <c r="AP370" s="171"/>
      <c r="AQ370" s="171"/>
      <c r="AR370" s="172"/>
      <c r="AS370" s="351"/>
      <c r="AT370" s="352"/>
      <c r="AU370" s="352"/>
      <c r="AV370" s="352"/>
      <c r="AW370" s="352"/>
      <c r="AX370" s="352"/>
      <c r="AY370" s="352"/>
      <c r="AZ370" s="353"/>
      <c r="BA370" s="351"/>
      <c r="BB370" s="352"/>
      <c r="BC370" s="352"/>
      <c r="BD370" s="352"/>
      <c r="BE370" s="352"/>
      <c r="BF370" s="352"/>
      <c r="BG370" s="352"/>
      <c r="BH370" s="353"/>
      <c r="BI370" s="170"/>
      <c r="BJ370" s="171"/>
      <c r="BK370" s="171"/>
      <c r="BL370" s="171"/>
      <c r="BM370" s="171"/>
      <c r="BN370" s="171"/>
      <c r="BO370" s="171"/>
      <c r="BP370" s="172"/>
      <c r="BQ370" s="194"/>
      <c r="BR370" s="195"/>
      <c r="BS370" s="195"/>
      <c r="BT370" s="195"/>
      <c r="BU370" s="195"/>
      <c r="BV370" s="195"/>
      <c r="BW370" s="195"/>
      <c r="BX370" s="219"/>
      <c r="BY370" s="204"/>
      <c r="BZ370" s="205"/>
      <c r="CA370" s="205"/>
      <c r="CB370" s="205"/>
      <c r="CC370" s="205"/>
      <c r="CD370" s="205"/>
      <c r="CE370" s="205"/>
      <c r="CF370" s="215"/>
      <c r="CG370" s="204"/>
      <c r="CH370" s="205"/>
      <c r="CI370" s="205"/>
      <c r="CJ370" s="205"/>
      <c r="CK370" s="205"/>
      <c r="CL370" s="205"/>
      <c r="CM370" s="205"/>
      <c r="CN370" s="215"/>
      <c r="CO370" s="204"/>
      <c r="CP370" s="205"/>
      <c r="CQ370" s="205"/>
      <c r="CR370" s="205"/>
      <c r="CS370" s="205"/>
      <c r="CT370" s="205"/>
      <c r="CU370" s="205"/>
      <c r="CV370" s="206"/>
    </row>
    <row r="371" spans="2:100">
      <c r="B371" s="327" t="s">
        <v>104</v>
      </c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M371" s="328"/>
      <c r="N371" s="328"/>
      <c r="O371" s="328"/>
      <c r="P371" s="328"/>
      <c r="Q371" s="328"/>
      <c r="R371" s="329"/>
      <c r="S371" s="207" t="s">
        <v>105</v>
      </c>
      <c r="T371" s="208"/>
      <c r="U371" s="208"/>
      <c r="V371" s="209"/>
      <c r="W371" s="555"/>
      <c r="X371" s="556"/>
      <c r="Y371" s="556"/>
      <c r="Z371" s="556"/>
      <c r="AA371" s="556"/>
      <c r="AB371" s="556"/>
      <c r="AC371" s="556"/>
      <c r="AD371" s="556"/>
      <c r="AE371" s="556"/>
      <c r="AF371" s="556"/>
      <c r="AG371" s="556"/>
      <c r="AH371" s="556"/>
      <c r="AI371" s="557"/>
      <c r="AJ371" s="579"/>
      <c r="AK371" s="256"/>
      <c r="AL371" s="256"/>
      <c r="AM371" s="256"/>
      <c r="AN371" s="256"/>
      <c r="AO371" s="256"/>
      <c r="AP371" s="256"/>
      <c r="AQ371" s="256"/>
      <c r="AR371" s="257"/>
      <c r="AS371" s="499" t="s">
        <v>83</v>
      </c>
      <c r="AT371" s="500"/>
      <c r="AU371" s="500"/>
      <c r="AV371" s="500"/>
      <c r="AW371" s="500"/>
      <c r="AX371" s="500"/>
      <c r="AY371" s="500"/>
      <c r="AZ371" s="578"/>
      <c r="BA371" s="499"/>
      <c r="BB371" s="500"/>
      <c r="BC371" s="500"/>
      <c r="BD371" s="500"/>
      <c r="BE371" s="500"/>
      <c r="BF371" s="500"/>
      <c r="BG371" s="500"/>
      <c r="BH371" s="578"/>
      <c r="BI371" s="499" t="s">
        <v>83</v>
      </c>
      <c r="BJ371" s="500"/>
      <c r="BK371" s="500"/>
      <c r="BL371" s="500"/>
      <c r="BM371" s="500"/>
      <c r="BN371" s="500"/>
      <c r="BO371" s="500"/>
      <c r="BP371" s="578"/>
      <c r="BQ371" s="249" t="s">
        <v>83</v>
      </c>
      <c r="BR371" s="250"/>
      <c r="BS371" s="250"/>
      <c r="BT371" s="250"/>
      <c r="BU371" s="250"/>
      <c r="BV371" s="250"/>
      <c r="BW371" s="250"/>
      <c r="BX371" s="251"/>
      <c r="BY371" s="249" t="s">
        <v>83</v>
      </c>
      <c r="BZ371" s="250"/>
      <c r="CA371" s="250"/>
      <c r="CB371" s="250"/>
      <c r="CC371" s="250"/>
      <c r="CD371" s="250"/>
      <c r="CE371" s="250"/>
      <c r="CF371" s="251"/>
      <c r="CG371" s="210"/>
      <c r="CH371" s="211"/>
      <c r="CI371" s="211"/>
      <c r="CJ371" s="211"/>
      <c r="CK371" s="211"/>
      <c r="CL371" s="211"/>
      <c r="CM371" s="211"/>
      <c r="CN371" s="212"/>
      <c r="CO371" s="210"/>
      <c r="CP371" s="211"/>
      <c r="CQ371" s="211"/>
      <c r="CR371" s="211"/>
      <c r="CS371" s="211"/>
      <c r="CT371" s="211"/>
      <c r="CU371" s="211"/>
      <c r="CV371" s="213"/>
    </row>
    <row r="372" spans="2:100">
      <c r="B372" s="246" t="s">
        <v>106</v>
      </c>
      <c r="C372" s="247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8"/>
      <c r="S372" s="223" t="s">
        <v>107</v>
      </c>
      <c r="T372" s="224"/>
      <c r="U372" s="224"/>
      <c r="V372" s="225"/>
      <c r="W372" s="275" t="s">
        <v>83</v>
      </c>
      <c r="X372" s="276"/>
      <c r="Y372" s="276"/>
      <c r="Z372" s="276"/>
      <c r="AA372" s="276"/>
      <c r="AB372" s="276"/>
      <c r="AC372" s="276"/>
      <c r="AD372" s="276"/>
      <c r="AE372" s="276"/>
      <c r="AF372" s="276"/>
      <c r="AG372" s="276"/>
      <c r="AH372" s="276"/>
      <c r="AI372" s="277"/>
      <c r="AJ372" s="354"/>
      <c r="AK372" s="253"/>
      <c r="AL372" s="253"/>
      <c r="AM372" s="253"/>
      <c r="AN372" s="253"/>
      <c r="AO372" s="253"/>
      <c r="AP372" s="253"/>
      <c r="AQ372" s="253"/>
      <c r="AR372" s="254"/>
      <c r="AS372" s="348" t="s">
        <v>83</v>
      </c>
      <c r="AT372" s="349"/>
      <c r="AU372" s="349"/>
      <c r="AV372" s="349"/>
      <c r="AW372" s="349"/>
      <c r="AX372" s="349"/>
      <c r="AY372" s="349"/>
      <c r="AZ372" s="350"/>
      <c r="BA372" s="348"/>
      <c r="BB372" s="349"/>
      <c r="BC372" s="349"/>
      <c r="BD372" s="349"/>
      <c r="BE372" s="349"/>
      <c r="BF372" s="349"/>
      <c r="BG372" s="349"/>
      <c r="BH372" s="350"/>
      <c r="BI372" s="348" t="s">
        <v>83</v>
      </c>
      <c r="BJ372" s="349"/>
      <c r="BK372" s="349"/>
      <c r="BL372" s="349"/>
      <c r="BM372" s="349"/>
      <c r="BN372" s="349"/>
      <c r="BO372" s="349"/>
      <c r="BP372" s="350"/>
      <c r="BQ372" s="201" t="s">
        <v>83</v>
      </c>
      <c r="BR372" s="202"/>
      <c r="BS372" s="202"/>
      <c r="BT372" s="202"/>
      <c r="BU372" s="202"/>
      <c r="BV372" s="202"/>
      <c r="BW372" s="202"/>
      <c r="BX372" s="214"/>
      <c r="BY372" s="201" t="s">
        <v>83</v>
      </c>
      <c r="BZ372" s="202"/>
      <c r="CA372" s="202"/>
      <c r="CB372" s="202"/>
      <c r="CC372" s="202"/>
      <c r="CD372" s="202"/>
      <c r="CE372" s="202"/>
      <c r="CF372" s="214"/>
      <c r="CG372" s="216"/>
      <c r="CH372" s="217"/>
      <c r="CI372" s="217"/>
      <c r="CJ372" s="217"/>
      <c r="CK372" s="217"/>
      <c r="CL372" s="217"/>
      <c r="CM372" s="217"/>
      <c r="CN372" s="218"/>
      <c r="CO372" s="201" t="s">
        <v>83</v>
      </c>
      <c r="CP372" s="202"/>
      <c r="CQ372" s="202"/>
      <c r="CR372" s="202"/>
      <c r="CS372" s="202"/>
      <c r="CT372" s="202"/>
      <c r="CU372" s="202"/>
      <c r="CV372" s="203"/>
    </row>
    <row r="373" spans="2:100">
      <c r="B373" s="287" t="s">
        <v>108</v>
      </c>
      <c r="C373" s="288"/>
      <c r="D373" s="288"/>
      <c r="E373" s="288"/>
      <c r="F373" s="288"/>
      <c r="G373" s="288"/>
      <c r="H373" s="288"/>
      <c r="I373" s="288"/>
      <c r="J373" s="288"/>
      <c r="K373" s="288"/>
      <c r="L373" s="288"/>
      <c r="M373" s="288"/>
      <c r="N373" s="288"/>
      <c r="O373" s="288"/>
      <c r="P373" s="288"/>
      <c r="Q373" s="288"/>
      <c r="R373" s="289"/>
      <c r="S373" s="162"/>
      <c r="T373" s="163"/>
      <c r="U373" s="163"/>
      <c r="V373" s="164"/>
      <c r="W373" s="278"/>
      <c r="X373" s="279"/>
      <c r="Y373" s="279"/>
      <c r="Z373" s="279"/>
      <c r="AA373" s="279"/>
      <c r="AB373" s="279"/>
      <c r="AC373" s="279"/>
      <c r="AD373" s="279"/>
      <c r="AE373" s="279"/>
      <c r="AF373" s="279"/>
      <c r="AG373" s="279"/>
      <c r="AH373" s="279"/>
      <c r="AI373" s="280"/>
      <c r="AJ373" s="182"/>
      <c r="AK373" s="183"/>
      <c r="AL373" s="183"/>
      <c r="AM373" s="183"/>
      <c r="AN373" s="183"/>
      <c r="AO373" s="183"/>
      <c r="AP373" s="183"/>
      <c r="AQ373" s="183"/>
      <c r="AR373" s="184"/>
      <c r="AS373" s="351"/>
      <c r="AT373" s="352"/>
      <c r="AU373" s="352"/>
      <c r="AV373" s="352"/>
      <c r="AW373" s="352"/>
      <c r="AX373" s="352"/>
      <c r="AY373" s="352"/>
      <c r="AZ373" s="353"/>
      <c r="BA373" s="351"/>
      <c r="BB373" s="352"/>
      <c r="BC373" s="352"/>
      <c r="BD373" s="352"/>
      <c r="BE373" s="352"/>
      <c r="BF373" s="352"/>
      <c r="BG373" s="352"/>
      <c r="BH373" s="353"/>
      <c r="BI373" s="351"/>
      <c r="BJ373" s="352"/>
      <c r="BK373" s="352"/>
      <c r="BL373" s="352"/>
      <c r="BM373" s="352"/>
      <c r="BN373" s="352"/>
      <c r="BO373" s="352"/>
      <c r="BP373" s="353"/>
      <c r="BQ373" s="204"/>
      <c r="BR373" s="205"/>
      <c r="BS373" s="205"/>
      <c r="BT373" s="205"/>
      <c r="BU373" s="205"/>
      <c r="BV373" s="205"/>
      <c r="BW373" s="205"/>
      <c r="BX373" s="215"/>
      <c r="BY373" s="204"/>
      <c r="BZ373" s="205"/>
      <c r="CA373" s="205"/>
      <c r="CB373" s="205"/>
      <c r="CC373" s="205"/>
      <c r="CD373" s="205"/>
      <c r="CE373" s="205"/>
      <c r="CF373" s="215"/>
      <c r="CG373" s="194"/>
      <c r="CH373" s="195"/>
      <c r="CI373" s="195"/>
      <c r="CJ373" s="195"/>
      <c r="CK373" s="195"/>
      <c r="CL373" s="195"/>
      <c r="CM373" s="195"/>
      <c r="CN373" s="219"/>
      <c r="CO373" s="204"/>
      <c r="CP373" s="205"/>
      <c r="CQ373" s="205"/>
      <c r="CR373" s="205"/>
      <c r="CS373" s="205"/>
      <c r="CT373" s="205"/>
      <c r="CU373" s="205"/>
      <c r="CV373" s="206"/>
    </row>
    <row r="374" spans="2:100">
      <c r="B374" s="327"/>
      <c r="C374" s="328"/>
      <c r="D374" s="328"/>
      <c r="E374" s="328"/>
      <c r="F374" s="328"/>
      <c r="G374" s="328"/>
      <c r="H374" s="328"/>
      <c r="I374" s="328"/>
      <c r="J374" s="328"/>
      <c r="K374" s="328"/>
      <c r="L374" s="328"/>
      <c r="M374" s="328"/>
      <c r="N374" s="328"/>
      <c r="O374" s="328"/>
      <c r="P374" s="328"/>
      <c r="Q374" s="328"/>
      <c r="R374" s="329"/>
      <c r="S374" s="207"/>
      <c r="T374" s="208"/>
      <c r="U374" s="208"/>
      <c r="V374" s="209"/>
      <c r="W374" s="555"/>
      <c r="X374" s="556"/>
      <c r="Y374" s="556"/>
      <c r="Z374" s="556"/>
      <c r="AA374" s="556"/>
      <c r="AB374" s="556"/>
      <c r="AC374" s="556"/>
      <c r="AD374" s="556"/>
      <c r="AE374" s="556"/>
      <c r="AF374" s="556"/>
      <c r="AG374" s="556"/>
      <c r="AH374" s="556"/>
      <c r="AI374" s="557"/>
      <c r="AJ374" s="579"/>
      <c r="AK374" s="256"/>
      <c r="AL374" s="256"/>
      <c r="AM374" s="256"/>
      <c r="AN374" s="256"/>
      <c r="AO374" s="256"/>
      <c r="AP374" s="256"/>
      <c r="AQ374" s="256"/>
      <c r="AR374" s="257"/>
      <c r="AS374" s="579"/>
      <c r="AT374" s="256"/>
      <c r="AU374" s="256"/>
      <c r="AV374" s="256"/>
      <c r="AW374" s="256"/>
      <c r="AX374" s="256"/>
      <c r="AY374" s="256"/>
      <c r="AZ374" s="257"/>
      <c r="BA374" s="579"/>
      <c r="BB374" s="256"/>
      <c r="BC374" s="256"/>
      <c r="BD374" s="256"/>
      <c r="BE374" s="256"/>
      <c r="BF374" s="256"/>
      <c r="BG374" s="256"/>
      <c r="BH374" s="257"/>
      <c r="BI374" s="579"/>
      <c r="BJ374" s="256"/>
      <c r="BK374" s="256"/>
      <c r="BL374" s="256"/>
      <c r="BM374" s="256"/>
      <c r="BN374" s="256"/>
      <c r="BO374" s="256"/>
      <c r="BP374" s="257"/>
      <c r="BQ374" s="210"/>
      <c r="BR374" s="211"/>
      <c r="BS374" s="211"/>
      <c r="BT374" s="211"/>
      <c r="BU374" s="211"/>
      <c r="BV374" s="211"/>
      <c r="BW374" s="211"/>
      <c r="BX374" s="212"/>
      <c r="BY374" s="210"/>
      <c r="BZ374" s="211"/>
      <c r="CA374" s="211"/>
      <c r="CB374" s="211"/>
      <c r="CC374" s="211"/>
      <c r="CD374" s="211"/>
      <c r="CE374" s="211"/>
      <c r="CF374" s="212"/>
      <c r="CG374" s="210"/>
      <c r="CH374" s="211"/>
      <c r="CI374" s="211"/>
      <c r="CJ374" s="211"/>
      <c r="CK374" s="211"/>
      <c r="CL374" s="211"/>
      <c r="CM374" s="211"/>
      <c r="CN374" s="212"/>
      <c r="CO374" s="210"/>
      <c r="CP374" s="211"/>
      <c r="CQ374" s="211"/>
      <c r="CR374" s="211"/>
      <c r="CS374" s="211"/>
      <c r="CT374" s="211"/>
      <c r="CU374" s="211"/>
      <c r="CV374" s="213"/>
    </row>
    <row r="375" spans="2:100" ht="15.75" customHeight="1">
      <c r="B375" s="258" t="s">
        <v>109</v>
      </c>
      <c r="C375" s="259"/>
      <c r="D375" s="259"/>
      <c r="E375" s="259"/>
      <c r="F375" s="259"/>
      <c r="G375" s="259"/>
      <c r="H375" s="259"/>
      <c r="I375" s="259"/>
      <c r="J375" s="259"/>
      <c r="K375" s="259"/>
      <c r="L375" s="259"/>
      <c r="M375" s="259"/>
      <c r="N375" s="259"/>
      <c r="O375" s="259"/>
      <c r="P375" s="259"/>
      <c r="Q375" s="259"/>
      <c r="R375" s="260"/>
      <c r="S375" s="207" t="s">
        <v>110</v>
      </c>
      <c r="T375" s="208"/>
      <c r="U375" s="208"/>
      <c r="V375" s="209"/>
      <c r="W375" s="555" t="s">
        <v>83</v>
      </c>
      <c r="X375" s="556"/>
      <c r="Y375" s="556"/>
      <c r="Z375" s="556"/>
      <c r="AA375" s="556"/>
      <c r="AB375" s="556"/>
      <c r="AC375" s="556"/>
      <c r="AD375" s="556"/>
      <c r="AE375" s="556"/>
      <c r="AF375" s="556"/>
      <c r="AG375" s="556"/>
      <c r="AH375" s="556"/>
      <c r="AI375" s="557"/>
      <c r="AJ375" s="261">
        <f>AJ376+AJ383+AJ386+AJ396</f>
        <v>6965500</v>
      </c>
      <c r="AK375" s="262"/>
      <c r="AL375" s="262"/>
      <c r="AM375" s="262"/>
      <c r="AN375" s="262"/>
      <c r="AO375" s="262"/>
      <c r="AP375" s="262"/>
      <c r="AQ375" s="262"/>
      <c r="AR375" s="263"/>
      <c r="AS375" s="261">
        <f>AS376+AS383+AS386+AS396</f>
        <v>6795000</v>
      </c>
      <c r="AT375" s="262"/>
      <c r="AU375" s="262"/>
      <c r="AV375" s="262"/>
      <c r="AW375" s="262"/>
      <c r="AX375" s="262"/>
      <c r="AY375" s="262"/>
      <c r="AZ375" s="263"/>
      <c r="BA375" s="499"/>
      <c r="BB375" s="500"/>
      <c r="BC375" s="500"/>
      <c r="BD375" s="500"/>
      <c r="BE375" s="500"/>
      <c r="BF375" s="500"/>
      <c r="BG375" s="500"/>
      <c r="BH375" s="578"/>
      <c r="BI375" s="255">
        <f>BI376+BI383+BI386+BI390+BI393+BI396</f>
        <v>170500</v>
      </c>
      <c r="BJ375" s="256"/>
      <c r="BK375" s="256"/>
      <c r="BL375" s="256"/>
      <c r="BM375" s="256"/>
      <c r="BN375" s="256"/>
      <c r="BO375" s="256"/>
      <c r="BP375" s="257"/>
      <c r="BQ375" s="210"/>
      <c r="BR375" s="211"/>
      <c r="BS375" s="211"/>
      <c r="BT375" s="211"/>
      <c r="BU375" s="211"/>
      <c r="BV375" s="211"/>
      <c r="BW375" s="211"/>
      <c r="BX375" s="212"/>
      <c r="BY375" s="210"/>
      <c r="BZ375" s="211"/>
      <c r="CA375" s="211"/>
      <c r="CB375" s="211"/>
      <c r="CC375" s="211"/>
      <c r="CD375" s="211"/>
      <c r="CE375" s="211"/>
      <c r="CF375" s="212"/>
      <c r="CG375" s="210"/>
      <c r="CH375" s="211"/>
      <c r="CI375" s="211"/>
      <c r="CJ375" s="211"/>
      <c r="CK375" s="211"/>
      <c r="CL375" s="211"/>
      <c r="CM375" s="211"/>
      <c r="CN375" s="212"/>
      <c r="CO375" s="210"/>
      <c r="CP375" s="211"/>
      <c r="CQ375" s="211"/>
      <c r="CR375" s="211"/>
      <c r="CS375" s="211"/>
      <c r="CT375" s="211"/>
      <c r="CU375" s="211"/>
      <c r="CV375" s="213"/>
    </row>
    <row r="376" spans="2:100">
      <c r="B376" s="246" t="s">
        <v>111</v>
      </c>
      <c r="C376" s="247"/>
      <c r="D376" s="247"/>
      <c r="E376" s="247"/>
      <c r="F376" s="247"/>
      <c r="G376" s="247"/>
      <c r="H376" s="247"/>
      <c r="I376" s="247"/>
      <c r="J376" s="247"/>
      <c r="K376" s="247"/>
      <c r="L376" s="247"/>
      <c r="M376" s="247"/>
      <c r="N376" s="247"/>
      <c r="O376" s="247"/>
      <c r="P376" s="247"/>
      <c r="Q376" s="247"/>
      <c r="R376" s="248"/>
      <c r="S376" s="223" t="s">
        <v>112</v>
      </c>
      <c r="T376" s="224"/>
      <c r="U376" s="224"/>
      <c r="V376" s="225"/>
      <c r="W376" s="275" t="s">
        <v>271</v>
      </c>
      <c r="X376" s="276"/>
      <c r="Y376" s="276"/>
      <c r="Z376" s="276"/>
      <c r="AA376" s="276"/>
      <c r="AB376" s="276"/>
      <c r="AC376" s="276"/>
      <c r="AD376" s="276"/>
      <c r="AE376" s="276"/>
      <c r="AF376" s="276"/>
      <c r="AG376" s="276"/>
      <c r="AH376" s="276"/>
      <c r="AI376" s="277"/>
      <c r="AJ376" s="230">
        <f>AJ379+AJ380+AJ381</f>
        <v>6246500</v>
      </c>
      <c r="AK376" s="231"/>
      <c r="AL376" s="231"/>
      <c r="AM376" s="231"/>
      <c r="AN376" s="231"/>
      <c r="AO376" s="231"/>
      <c r="AP376" s="231"/>
      <c r="AQ376" s="231"/>
      <c r="AR376" s="232"/>
      <c r="AS376" s="230">
        <f>AS379+AS380+AS381</f>
        <v>6077000</v>
      </c>
      <c r="AT376" s="231"/>
      <c r="AU376" s="231"/>
      <c r="AV376" s="231"/>
      <c r="AW376" s="231"/>
      <c r="AX376" s="231"/>
      <c r="AY376" s="231"/>
      <c r="AZ376" s="232"/>
      <c r="BA376" s="348"/>
      <c r="BB376" s="349"/>
      <c r="BC376" s="349"/>
      <c r="BD376" s="349"/>
      <c r="BE376" s="349"/>
      <c r="BF376" s="349"/>
      <c r="BG376" s="349"/>
      <c r="BH376" s="350"/>
      <c r="BI376" s="252">
        <f>BI379+BI380+BI381</f>
        <v>169500</v>
      </c>
      <c r="BJ376" s="253"/>
      <c r="BK376" s="253"/>
      <c r="BL376" s="253"/>
      <c r="BM376" s="253"/>
      <c r="BN376" s="253"/>
      <c r="BO376" s="253"/>
      <c r="BP376" s="254"/>
      <c r="BQ376" s="216"/>
      <c r="BR376" s="217"/>
      <c r="BS376" s="217"/>
      <c r="BT376" s="217"/>
      <c r="BU376" s="217"/>
      <c r="BV376" s="217"/>
      <c r="BW376" s="217"/>
      <c r="BX376" s="218"/>
      <c r="BY376" s="216"/>
      <c r="BZ376" s="217"/>
      <c r="CA376" s="217"/>
      <c r="CB376" s="217"/>
      <c r="CC376" s="217"/>
      <c r="CD376" s="217"/>
      <c r="CE376" s="217"/>
      <c r="CF376" s="218"/>
      <c r="CG376" s="216"/>
      <c r="CH376" s="217"/>
      <c r="CI376" s="217"/>
      <c r="CJ376" s="217"/>
      <c r="CK376" s="217"/>
      <c r="CL376" s="217"/>
      <c r="CM376" s="217"/>
      <c r="CN376" s="218"/>
      <c r="CO376" s="216"/>
      <c r="CP376" s="217"/>
      <c r="CQ376" s="217"/>
      <c r="CR376" s="217"/>
      <c r="CS376" s="217"/>
      <c r="CT376" s="217"/>
      <c r="CU376" s="217"/>
      <c r="CV376" s="226"/>
    </row>
    <row r="377" spans="2:100">
      <c r="B377" s="287" t="s">
        <v>113</v>
      </c>
      <c r="C377" s="288"/>
      <c r="D377" s="288"/>
      <c r="E377" s="288"/>
      <c r="F377" s="288"/>
      <c r="G377" s="288"/>
      <c r="H377" s="288"/>
      <c r="I377" s="288"/>
      <c r="J377" s="288"/>
      <c r="K377" s="288"/>
      <c r="L377" s="288"/>
      <c r="M377" s="288"/>
      <c r="N377" s="288"/>
      <c r="O377" s="288"/>
      <c r="P377" s="288"/>
      <c r="Q377" s="288"/>
      <c r="R377" s="289"/>
      <c r="S377" s="162"/>
      <c r="T377" s="163"/>
      <c r="U377" s="163"/>
      <c r="V377" s="164"/>
      <c r="W377" s="278"/>
      <c r="X377" s="279"/>
      <c r="Y377" s="279"/>
      <c r="Z377" s="279"/>
      <c r="AA377" s="279"/>
      <c r="AB377" s="279"/>
      <c r="AC377" s="279"/>
      <c r="AD377" s="279"/>
      <c r="AE377" s="279"/>
      <c r="AF377" s="279"/>
      <c r="AG377" s="279"/>
      <c r="AH377" s="279"/>
      <c r="AI377" s="280"/>
      <c r="AJ377" s="170"/>
      <c r="AK377" s="171"/>
      <c r="AL377" s="171"/>
      <c r="AM377" s="171"/>
      <c r="AN377" s="171"/>
      <c r="AO377" s="171"/>
      <c r="AP377" s="171"/>
      <c r="AQ377" s="171"/>
      <c r="AR377" s="172"/>
      <c r="AS377" s="170"/>
      <c r="AT377" s="171"/>
      <c r="AU377" s="171"/>
      <c r="AV377" s="171"/>
      <c r="AW377" s="171"/>
      <c r="AX377" s="171"/>
      <c r="AY377" s="171"/>
      <c r="AZ377" s="172"/>
      <c r="BA377" s="351"/>
      <c r="BB377" s="352"/>
      <c r="BC377" s="352"/>
      <c r="BD377" s="352"/>
      <c r="BE377" s="352"/>
      <c r="BF377" s="352"/>
      <c r="BG377" s="352"/>
      <c r="BH377" s="353"/>
      <c r="BI377" s="182"/>
      <c r="BJ377" s="183"/>
      <c r="BK377" s="183"/>
      <c r="BL377" s="183"/>
      <c r="BM377" s="183"/>
      <c r="BN377" s="183"/>
      <c r="BO377" s="183"/>
      <c r="BP377" s="184"/>
      <c r="BQ377" s="194"/>
      <c r="BR377" s="195"/>
      <c r="BS377" s="195"/>
      <c r="BT377" s="195"/>
      <c r="BU377" s="195"/>
      <c r="BV377" s="195"/>
      <c r="BW377" s="195"/>
      <c r="BX377" s="219"/>
      <c r="BY377" s="194"/>
      <c r="BZ377" s="195"/>
      <c r="CA377" s="195"/>
      <c r="CB377" s="195"/>
      <c r="CC377" s="195"/>
      <c r="CD377" s="195"/>
      <c r="CE377" s="195"/>
      <c r="CF377" s="219"/>
      <c r="CG377" s="194"/>
      <c r="CH377" s="195"/>
      <c r="CI377" s="195"/>
      <c r="CJ377" s="195"/>
      <c r="CK377" s="195"/>
      <c r="CL377" s="195"/>
      <c r="CM377" s="195"/>
      <c r="CN377" s="219"/>
      <c r="CO377" s="194"/>
      <c r="CP377" s="195"/>
      <c r="CQ377" s="195"/>
      <c r="CR377" s="195"/>
      <c r="CS377" s="195"/>
      <c r="CT377" s="195"/>
      <c r="CU377" s="195"/>
      <c r="CV377" s="196"/>
    </row>
    <row r="378" spans="2:100">
      <c r="B378" s="220" t="s">
        <v>114</v>
      </c>
      <c r="C378" s="221"/>
      <c r="D378" s="221"/>
      <c r="E378" s="221"/>
      <c r="F378" s="221"/>
      <c r="G378" s="221"/>
      <c r="H378" s="221"/>
      <c r="I378" s="221"/>
      <c r="J378" s="221"/>
      <c r="K378" s="221"/>
      <c r="L378" s="221"/>
      <c r="M378" s="221"/>
      <c r="N378" s="221"/>
      <c r="O378" s="221"/>
      <c r="P378" s="221"/>
      <c r="Q378" s="221"/>
      <c r="R378" s="222"/>
      <c r="S378" s="266" t="s">
        <v>115</v>
      </c>
      <c r="T378" s="266"/>
      <c r="U378" s="266"/>
      <c r="V378" s="267"/>
      <c r="W378" s="275"/>
      <c r="X378" s="276"/>
      <c r="Y378" s="276"/>
      <c r="Z378" s="276"/>
      <c r="AA378" s="276"/>
      <c r="AB378" s="276"/>
      <c r="AC378" s="276"/>
      <c r="AD378" s="276"/>
      <c r="AE378" s="276"/>
      <c r="AF378" s="30"/>
      <c r="AG378" s="30"/>
      <c r="AH378" s="30"/>
      <c r="AI378" s="31"/>
      <c r="AJ378" s="348"/>
      <c r="AK378" s="349"/>
      <c r="AL378" s="349"/>
      <c r="AM378" s="349"/>
      <c r="AN378" s="349"/>
      <c r="AO378" s="349"/>
      <c r="AP378" s="349"/>
      <c r="AQ378" s="349"/>
      <c r="AR378" s="24"/>
      <c r="AS378" s="348"/>
      <c r="AT378" s="349"/>
      <c r="AU378" s="349"/>
      <c r="AV378" s="349"/>
      <c r="AW378" s="349"/>
      <c r="AX378" s="349"/>
      <c r="AY378" s="349"/>
      <c r="AZ378" s="349"/>
      <c r="BA378" s="348"/>
      <c r="BB378" s="349"/>
      <c r="BC378" s="349"/>
      <c r="BD378" s="349"/>
      <c r="BE378" s="349"/>
      <c r="BF378" s="349"/>
      <c r="BG378" s="349"/>
      <c r="BH378" s="350"/>
      <c r="BI378" s="348"/>
      <c r="BJ378" s="349"/>
      <c r="BK378" s="349"/>
      <c r="BL378" s="349"/>
      <c r="BM378" s="349"/>
      <c r="BN378" s="349"/>
      <c r="BO378" s="349"/>
      <c r="BP378" s="349"/>
      <c r="BQ378" s="216"/>
      <c r="BR378" s="217"/>
      <c r="BS378" s="217"/>
      <c r="BT378" s="217"/>
      <c r="BU378" s="217"/>
      <c r="BV378" s="217"/>
      <c r="BW378" s="217"/>
      <c r="BX378" s="218"/>
      <c r="BY378" s="216"/>
      <c r="BZ378" s="217"/>
      <c r="CA378" s="217"/>
      <c r="CB378" s="217"/>
      <c r="CC378" s="217"/>
      <c r="CD378" s="217"/>
      <c r="CE378" s="217"/>
      <c r="CF378" s="218"/>
      <c r="CG378" s="216"/>
      <c r="CH378" s="217"/>
      <c r="CI378" s="217"/>
      <c r="CJ378" s="217"/>
      <c r="CK378" s="217"/>
      <c r="CL378" s="217"/>
      <c r="CM378" s="217"/>
      <c r="CN378" s="218"/>
      <c r="CO378" s="216"/>
      <c r="CP378" s="217"/>
      <c r="CQ378" s="217"/>
      <c r="CR378" s="217"/>
      <c r="CS378" s="217"/>
      <c r="CT378" s="217"/>
      <c r="CU378" s="217"/>
      <c r="CV378" s="226"/>
    </row>
    <row r="379" spans="2:100">
      <c r="B379" s="459" t="s">
        <v>116</v>
      </c>
      <c r="C379" s="459"/>
      <c r="D379" s="459"/>
      <c r="E379" s="459"/>
      <c r="F379" s="459"/>
      <c r="G379" s="459"/>
      <c r="H379" s="459"/>
      <c r="I379" s="459"/>
      <c r="J379" s="459"/>
      <c r="K379" s="459"/>
      <c r="L379" s="459"/>
      <c r="M379" s="459"/>
      <c r="N379" s="459"/>
      <c r="O379" s="459"/>
      <c r="P379" s="459"/>
      <c r="Q379" s="459"/>
      <c r="R379" s="459"/>
      <c r="S379" s="268"/>
      <c r="T379" s="268"/>
      <c r="U379" s="268"/>
      <c r="V379" s="269"/>
      <c r="W379" s="583" t="s">
        <v>270</v>
      </c>
      <c r="X379" s="583"/>
      <c r="Y379" s="583"/>
      <c r="Z379" s="583"/>
      <c r="AA379" s="583"/>
      <c r="AB379" s="583"/>
      <c r="AC379" s="583"/>
      <c r="AD379" s="583"/>
      <c r="AE379" s="583"/>
      <c r="AF379" s="32"/>
      <c r="AG379" s="32"/>
      <c r="AH379" s="32"/>
      <c r="AI379" s="33"/>
      <c r="AJ379" s="265">
        <f>AS379+BI379</f>
        <v>4654500</v>
      </c>
      <c r="AK379" s="265"/>
      <c r="AL379" s="265"/>
      <c r="AM379" s="265"/>
      <c r="AN379" s="265"/>
      <c r="AO379" s="265"/>
      <c r="AP379" s="265"/>
      <c r="AQ379" s="265"/>
      <c r="AR379" s="25"/>
      <c r="AS379" s="265">
        <v>4612000</v>
      </c>
      <c r="AT379" s="265"/>
      <c r="AU379" s="265"/>
      <c r="AV379" s="265"/>
      <c r="AW379" s="265"/>
      <c r="AX379" s="265"/>
      <c r="AY379" s="265"/>
      <c r="AZ379" s="265"/>
      <c r="BA379" s="507"/>
      <c r="BB379" s="508"/>
      <c r="BC379" s="508"/>
      <c r="BD379" s="508"/>
      <c r="BE379" s="508"/>
      <c r="BF379" s="508"/>
      <c r="BG379" s="508"/>
      <c r="BH379" s="509"/>
      <c r="BI379" s="265">
        <v>42500</v>
      </c>
      <c r="BJ379" s="265"/>
      <c r="BK379" s="265"/>
      <c r="BL379" s="265"/>
      <c r="BM379" s="265"/>
      <c r="BN379" s="265"/>
      <c r="BO379" s="265"/>
      <c r="BP379" s="265"/>
      <c r="BQ379" s="243"/>
      <c r="BR379" s="244"/>
      <c r="BS379" s="244"/>
      <c r="BT379" s="244"/>
      <c r="BU379" s="244"/>
      <c r="BV379" s="244"/>
      <c r="BW379" s="244"/>
      <c r="BX379" s="245"/>
      <c r="BY379" s="243"/>
      <c r="BZ379" s="244"/>
      <c r="CA379" s="244"/>
      <c r="CB379" s="244"/>
      <c r="CC379" s="244"/>
      <c r="CD379" s="244"/>
      <c r="CE379" s="244"/>
      <c r="CF379" s="245"/>
      <c r="CG379" s="243"/>
      <c r="CH379" s="244"/>
      <c r="CI379" s="244"/>
      <c r="CJ379" s="244"/>
      <c r="CK379" s="244"/>
      <c r="CL379" s="244"/>
      <c r="CM379" s="244"/>
      <c r="CN379" s="245"/>
      <c r="CO379" s="243"/>
      <c r="CP379" s="244"/>
      <c r="CQ379" s="244"/>
      <c r="CR379" s="244"/>
      <c r="CS379" s="244"/>
      <c r="CT379" s="244"/>
      <c r="CU379" s="244"/>
      <c r="CV379" s="264"/>
    </row>
    <row r="380" spans="2:100">
      <c r="B380" s="456" t="s">
        <v>117</v>
      </c>
      <c r="C380" s="457"/>
      <c r="D380" s="457"/>
      <c r="E380" s="457"/>
      <c r="F380" s="457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  <c r="R380" s="458"/>
      <c r="S380" s="268"/>
      <c r="T380" s="268"/>
      <c r="U380" s="268"/>
      <c r="V380" s="269"/>
      <c r="W380" s="583" t="s">
        <v>273</v>
      </c>
      <c r="X380" s="583"/>
      <c r="Y380" s="583"/>
      <c r="Z380" s="583"/>
      <c r="AA380" s="583"/>
      <c r="AB380" s="583"/>
      <c r="AC380" s="583"/>
      <c r="AD380" s="583"/>
      <c r="AE380" s="583"/>
      <c r="AF380" s="34"/>
      <c r="AG380" s="34"/>
      <c r="AH380" s="34"/>
      <c r="AI380" s="35"/>
      <c r="AJ380" s="265">
        <f>AS380+BI380</f>
        <v>1388000</v>
      </c>
      <c r="AK380" s="265"/>
      <c r="AL380" s="265"/>
      <c r="AM380" s="265"/>
      <c r="AN380" s="265"/>
      <c r="AO380" s="265"/>
      <c r="AP380" s="265"/>
      <c r="AQ380" s="265"/>
      <c r="AR380" s="26"/>
      <c r="AS380" s="265">
        <v>1375000</v>
      </c>
      <c r="AT380" s="265"/>
      <c r="AU380" s="265"/>
      <c r="AV380" s="265"/>
      <c r="AW380" s="265"/>
      <c r="AX380" s="265"/>
      <c r="AY380" s="265"/>
      <c r="AZ380" s="265"/>
      <c r="BA380" s="351"/>
      <c r="BB380" s="352"/>
      <c r="BC380" s="352"/>
      <c r="BD380" s="352"/>
      <c r="BE380" s="352"/>
      <c r="BF380" s="352"/>
      <c r="BG380" s="352"/>
      <c r="BH380" s="353"/>
      <c r="BI380" s="265">
        <v>13000</v>
      </c>
      <c r="BJ380" s="265"/>
      <c r="BK380" s="265"/>
      <c r="BL380" s="265"/>
      <c r="BM380" s="265"/>
      <c r="BN380" s="265"/>
      <c r="BO380" s="265"/>
      <c r="BP380" s="265"/>
      <c r="BQ380" s="194"/>
      <c r="BR380" s="195"/>
      <c r="BS380" s="195"/>
      <c r="BT380" s="195"/>
      <c r="BU380" s="195"/>
      <c r="BV380" s="195"/>
      <c r="BW380" s="195"/>
      <c r="BX380" s="219"/>
      <c r="BY380" s="194"/>
      <c r="BZ380" s="195"/>
      <c r="CA380" s="195"/>
      <c r="CB380" s="195"/>
      <c r="CC380" s="195"/>
      <c r="CD380" s="195"/>
      <c r="CE380" s="195"/>
      <c r="CF380" s="219"/>
      <c r="CG380" s="194"/>
      <c r="CH380" s="195"/>
      <c r="CI380" s="195"/>
      <c r="CJ380" s="195"/>
      <c r="CK380" s="195"/>
      <c r="CL380" s="195"/>
      <c r="CM380" s="195"/>
      <c r="CN380" s="219"/>
      <c r="CO380" s="194"/>
      <c r="CP380" s="195"/>
      <c r="CQ380" s="195"/>
      <c r="CR380" s="195"/>
      <c r="CS380" s="195"/>
      <c r="CT380" s="195"/>
      <c r="CU380" s="195"/>
      <c r="CV380" s="196"/>
    </row>
    <row r="381" spans="2:100" ht="15.75" customHeight="1">
      <c r="B381" s="460" t="s">
        <v>272</v>
      </c>
      <c r="C381" s="461"/>
      <c r="D381" s="461"/>
      <c r="E381" s="461"/>
      <c r="F381" s="461"/>
      <c r="G381" s="461"/>
      <c r="H381" s="461"/>
      <c r="I381" s="461"/>
      <c r="J381" s="461"/>
      <c r="K381" s="461"/>
      <c r="L381" s="461"/>
      <c r="M381" s="461"/>
      <c r="N381" s="461"/>
      <c r="O381" s="461"/>
      <c r="P381" s="461"/>
      <c r="Q381" s="461"/>
      <c r="R381" s="462"/>
      <c r="S381" s="270"/>
      <c r="T381" s="270"/>
      <c r="U381" s="270"/>
      <c r="V381" s="271"/>
      <c r="W381" s="584" t="s">
        <v>274</v>
      </c>
      <c r="X381" s="584"/>
      <c r="Y381" s="584"/>
      <c r="Z381" s="584"/>
      <c r="AA381" s="584"/>
      <c r="AB381" s="584"/>
      <c r="AC381" s="584"/>
      <c r="AD381" s="584"/>
      <c r="AE381" s="584"/>
      <c r="AF381" s="36"/>
      <c r="AG381" s="36"/>
      <c r="AH381" s="36"/>
      <c r="AI381" s="37"/>
      <c r="AJ381" s="272">
        <f>AS381+BI381</f>
        <v>204000</v>
      </c>
      <c r="AK381" s="273"/>
      <c r="AL381" s="273"/>
      <c r="AM381" s="273"/>
      <c r="AN381" s="273"/>
      <c r="AO381" s="273"/>
      <c r="AP381" s="273"/>
      <c r="AQ381" s="274"/>
      <c r="AR381" s="27"/>
      <c r="AS381" s="272">
        <v>90000</v>
      </c>
      <c r="AT381" s="273"/>
      <c r="AU381" s="273"/>
      <c r="AV381" s="273"/>
      <c r="AW381" s="273"/>
      <c r="AX381" s="273"/>
      <c r="AY381" s="273"/>
      <c r="AZ381" s="274"/>
      <c r="BA381" s="499"/>
      <c r="BB381" s="500"/>
      <c r="BC381" s="500"/>
      <c r="BD381" s="500"/>
      <c r="BE381" s="500"/>
      <c r="BF381" s="500"/>
      <c r="BG381" s="500"/>
      <c r="BH381" s="578"/>
      <c r="BI381" s="272">
        <f>114000</f>
        <v>114000</v>
      </c>
      <c r="BJ381" s="273"/>
      <c r="BK381" s="273"/>
      <c r="BL381" s="273"/>
      <c r="BM381" s="273"/>
      <c r="BN381" s="273"/>
      <c r="BO381" s="273"/>
      <c r="BP381" s="274"/>
      <c r="BQ381" s="249"/>
      <c r="BR381" s="250"/>
      <c r="BS381" s="250"/>
      <c r="BT381" s="250"/>
      <c r="BU381" s="250"/>
      <c r="BV381" s="250"/>
      <c r="BW381" s="250"/>
      <c r="BX381" s="251"/>
      <c r="BY381" s="249"/>
      <c r="BZ381" s="250"/>
      <c r="CA381" s="250"/>
      <c r="CB381" s="250"/>
      <c r="CC381" s="250"/>
      <c r="CD381" s="250"/>
      <c r="CE381" s="250"/>
      <c r="CF381" s="49"/>
      <c r="CG381" s="249"/>
      <c r="CH381" s="250"/>
      <c r="CI381" s="250"/>
      <c r="CJ381" s="250"/>
      <c r="CK381" s="250"/>
      <c r="CL381" s="250"/>
      <c r="CM381" s="250"/>
      <c r="CN381" s="251"/>
      <c r="CO381" s="249"/>
      <c r="CP381" s="250"/>
      <c r="CQ381" s="250"/>
      <c r="CR381" s="250"/>
      <c r="CS381" s="250"/>
      <c r="CT381" s="250"/>
      <c r="CU381" s="250"/>
      <c r="CV381" s="476"/>
    </row>
    <row r="382" spans="2:100" ht="15.75" customHeight="1">
      <c r="B382" s="327"/>
      <c r="C382" s="328"/>
      <c r="D382" s="328"/>
      <c r="E382" s="328"/>
      <c r="F382" s="328"/>
      <c r="G382" s="328"/>
      <c r="H382" s="328"/>
      <c r="I382" s="328"/>
      <c r="J382" s="328"/>
      <c r="K382" s="328"/>
      <c r="L382" s="328"/>
      <c r="M382" s="328"/>
      <c r="N382" s="328"/>
      <c r="O382" s="328"/>
      <c r="P382" s="328"/>
      <c r="Q382" s="328"/>
      <c r="R382" s="329"/>
      <c r="S382" s="207"/>
      <c r="T382" s="208"/>
      <c r="U382" s="208"/>
      <c r="V382" s="209"/>
      <c r="W382" s="555"/>
      <c r="X382" s="556"/>
      <c r="Y382" s="556"/>
      <c r="Z382" s="556"/>
      <c r="AA382" s="556"/>
      <c r="AB382" s="556"/>
      <c r="AC382" s="556"/>
      <c r="AD382" s="556"/>
      <c r="AE382" s="556"/>
      <c r="AF382" s="556"/>
      <c r="AG382" s="556"/>
      <c r="AH382" s="556"/>
      <c r="AI382" s="557"/>
      <c r="AJ382" s="579"/>
      <c r="AK382" s="256"/>
      <c r="AL382" s="256"/>
      <c r="AM382" s="256"/>
      <c r="AN382" s="256"/>
      <c r="AO382" s="256"/>
      <c r="AP382" s="256"/>
      <c r="AQ382" s="256"/>
      <c r="AR382" s="257"/>
      <c r="AS382" s="579"/>
      <c r="AT382" s="256"/>
      <c r="AU382" s="256"/>
      <c r="AV382" s="256"/>
      <c r="AW382" s="256"/>
      <c r="AX382" s="256"/>
      <c r="AY382" s="256"/>
      <c r="AZ382" s="257"/>
      <c r="BA382" s="579"/>
      <c r="BB382" s="256"/>
      <c r="BC382" s="256"/>
      <c r="BD382" s="256"/>
      <c r="BE382" s="256"/>
      <c r="BF382" s="256"/>
      <c r="BG382" s="256"/>
      <c r="BH382" s="257"/>
      <c r="BI382" s="579"/>
      <c r="BJ382" s="256"/>
      <c r="BK382" s="256"/>
      <c r="BL382" s="256"/>
      <c r="BM382" s="256"/>
      <c r="BN382" s="256"/>
      <c r="BO382" s="256"/>
      <c r="BP382" s="257"/>
      <c r="BQ382" s="210"/>
      <c r="BR382" s="211"/>
      <c r="BS382" s="211"/>
      <c r="BT382" s="211"/>
      <c r="BU382" s="211"/>
      <c r="BV382" s="211"/>
      <c r="BW382" s="211"/>
      <c r="BX382" s="212"/>
      <c r="BY382" s="210"/>
      <c r="BZ382" s="211"/>
      <c r="CA382" s="211"/>
      <c r="CB382" s="211"/>
      <c r="CC382" s="211"/>
      <c r="CD382" s="211"/>
      <c r="CE382" s="211"/>
      <c r="CF382" s="212"/>
      <c r="CG382" s="210"/>
      <c r="CH382" s="211"/>
      <c r="CI382" s="211"/>
      <c r="CJ382" s="211"/>
      <c r="CK382" s="211"/>
      <c r="CL382" s="211"/>
      <c r="CM382" s="211"/>
      <c r="CN382" s="212"/>
      <c r="CO382" s="210"/>
      <c r="CP382" s="211"/>
      <c r="CQ382" s="211"/>
      <c r="CR382" s="211"/>
      <c r="CS382" s="211"/>
      <c r="CT382" s="211"/>
      <c r="CU382" s="211"/>
      <c r="CV382" s="213"/>
    </row>
    <row r="383" spans="2:100" ht="15.75" customHeight="1">
      <c r="B383" s="246" t="s">
        <v>118</v>
      </c>
      <c r="C383" s="247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8"/>
      <c r="S383" s="223" t="s">
        <v>119</v>
      </c>
      <c r="T383" s="224"/>
      <c r="U383" s="224"/>
      <c r="V383" s="225"/>
      <c r="W383" s="275"/>
      <c r="X383" s="276"/>
      <c r="Y383" s="276"/>
      <c r="Z383" s="276"/>
      <c r="AA383" s="276"/>
      <c r="AB383" s="276"/>
      <c r="AC383" s="276"/>
      <c r="AD383" s="276"/>
      <c r="AE383" s="276"/>
      <c r="AF383" s="276"/>
      <c r="AG383" s="276"/>
      <c r="AH383" s="276"/>
      <c r="AI383" s="277"/>
      <c r="AJ383" s="275" t="s">
        <v>329</v>
      </c>
      <c r="AK383" s="276"/>
      <c r="AL383" s="276"/>
      <c r="AM383" s="276"/>
      <c r="AN383" s="276"/>
      <c r="AO383" s="276"/>
      <c r="AP383" s="276"/>
      <c r="AQ383" s="276"/>
      <c r="AR383" s="277"/>
      <c r="AS383" s="281" t="s">
        <v>326</v>
      </c>
      <c r="AT383" s="282"/>
      <c r="AU383" s="282"/>
      <c r="AV383" s="282"/>
      <c r="AW383" s="282"/>
      <c r="AX383" s="282"/>
      <c r="AY383" s="282"/>
      <c r="AZ383" s="283"/>
      <c r="BA383" s="348"/>
      <c r="BB383" s="349"/>
      <c r="BC383" s="349"/>
      <c r="BD383" s="349"/>
      <c r="BE383" s="349"/>
      <c r="BF383" s="349"/>
      <c r="BG383" s="349"/>
      <c r="BH383" s="350"/>
      <c r="BI383" s="275" t="s">
        <v>330</v>
      </c>
      <c r="BJ383" s="276"/>
      <c r="BK383" s="276"/>
      <c r="BL383" s="276"/>
      <c r="BM383" s="276"/>
      <c r="BN383" s="276"/>
      <c r="BO383" s="276"/>
      <c r="BP383" s="277"/>
      <c r="BQ383" s="216"/>
      <c r="BR383" s="217"/>
      <c r="BS383" s="217"/>
      <c r="BT383" s="217"/>
      <c r="BU383" s="217"/>
      <c r="BV383" s="217"/>
      <c r="BW383" s="217"/>
      <c r="BX383" s="218"/>
      <c r="BY383" s="216"/>
      <c r="BZ383" s="217"/>
      <c r="CA383" s="217"/>
      <c r="CB383" s="217"/>
      <c r="CC383" s="217"/>
      <c r="CD383" s="217"/>
      <c r="CE383" s="217"/>
      <c r="CF383" s="218"/>
      <c r="CG383" s="216"/>
      <c r="CH383" s="217"/>
      <c r="CI383" s="217"/>
      <c r="CJ383" s="217"/>
      <c r="CK383" s="217"/>
      <c r="CL383" s="217"/>
      <c r="CM383" s="217"/>
      <c r="CN383" s="218"/>
      <c r="CO383" s="216"/>
      <c r="CP383" s="217"/>
      <c r="CQ383" s="217"/>
      <c r="CR383" s="217"/>
      <c r="CS383" s="217"/>
      <c r="CT383" s="217"/>
      <c r="CU383" s="217"/>
      <c r="CV383" s="226"/>
    </row>
    <row r="384" spans="2:100" ht="15.75" customHeight="1">
      <c r="B384" s="287" t="s">
        <v>120</v>
      </c>
      <c r="C384" s="288"/>
      <c r="D384" s="288"/>
      <c r="E384" s="288"/>
      <c r="F384" s="288"/>
      <c r="G384" s="288"/>
      <c r="H384" s="288"/>
      <c r="I384" s="288"/>
      <c r="J384" s="288"/>
      <c r="K384" s="288"/>
      <c r="L384" s="288"/>
      <c r="M384" s="288"/>
      <c r="N384" s="288"/>
      <c r="O384" s="288"/>
      <c r="P384" s="288"/>
      <c r="Q384" s="288"/>
      <c r="R384" s="289"/>
      <c r="S384" s="162"/>
      <c r="T384" s="163"/>
      <c r="U384" s="163"/>
      <c r="V384" s="164"/>
      <c r="W384" s="278"/>
      <c r="X384" s="279"/>
      <c r="Y384" s="279"/>
      <c r="Z384" s="279"/>
      <c r="AA384" s="279"/>
      <c r="AB384" s="279"/>
      <c r="AC384" s="279"/>
      <c r="AD384" s="279"/>
      <c r="AE384" s="279"/>
      <c r="AF384" s="279"/>
      <c r="AG384" s="279"/>
      <c r="AH384" s="279"/>
      <c r="AI384" s="280"/>
      <c r="AJ384" s="278"/>
      <c r="AK384" s="279"/>
      <c r="AL384" s="279"/>
      <c r="AM384" s="279"/>
      <c r="AN384" s="279"/>
      <c r="AO384" s="279"/>
      <c r="AP384" s="279"/>
      <c r="AQ384" s="279"/>
      <c r="AR384" s="280"/>
      <c r="AS384" s="284"/>
      <c r="AT384" s="285"/>
      <c r="AU384" s="285"/>
      <c r="AV384" s="285"/>
      <c r="AW384" s="285"/>
      <c r="AX384" s="285"/>
      <c r="AY384" s="285"/>
      <c r="AZ384" s="286"/>
      <c r="BA384" s="351"/>
      <c r="BB384" s="352"/>
      <c r="BC384" s="352"/>
      <c r="BD384" s="352"/>
      <c r="BE384" s="352"/>
      <c r="BF384" s="352"/>
      <c r="BG384" s="352"/>
      <c r="BH384" s="353"/>
      <c r="BI384" s="278"/>
      <c r="BJ384" s="279"/>
      <c r="BK384" s="279"/>
      <c r="BL384" s="279"/>
      <c r="BM384" s="279"/>
      <c r="BN384" s="279"/>
      <c r="BO384" s="279"/>
      <c r="BP384" s="280"/>
      <c r="BQ384" s="194"/>
      <c r="BR384" s="195"/>
      <c r="BS384" s="195"/>
      <c r="BT384" s="195"/>
      <c r="BU384" s="195"/>
      <c r="BV384" s="195"/>
      <c r="BW384" s="195"/>
      <c r="BX384" s="219"/>
      <c r="BY384" s="194"/>
      <c r="BZ384" s="195"/>
      <c r="CA384" s="195"/>
      <c r="CB384" s="195"/>
      <c r="CC384" s="195"/>
      <c r="CD384" s="195"/>
      <c r="CE384" s="195"/>
      <c r="CF384" s="219"/>
      <c r="CG384" s="194"/>
      <c r="CH384" s="195"/>
      <c r="CI384" s="195"/>
      <c r="CJ384" s="195"/>
      <c r="CK384" s="195"/>
      <c r="CL384" s="195"/>
      <c r="CM384" s="195"/>
      <c r="CN384" s="219"/>
      <c r="CO384" s="194"/>
      <c r="CP384" s="195"/>
      <c r="CQ384" s="195"/>
      <c r="CR384" s="195"/>
      <c r="CS384" s="195"/>
      <c r="CT384" s="195"/>
      <c r="CU384" s="195"/>
      <c r="CV384" s="196"/>
    </row>
    <row r="385" spans="2:100">
      <c r="B385" s="478" t="s">
        <v>7</v>
      </c>
      <c r="C385" s="479"/>
      <c r="D385" s="479"/>
      <c r="E385" s="479"/>
      <c r="F385" s="479"/>
      <c r="G385" s="479"/>
      <c r="H385" s="479"/>
      <c r="I385" s="479"/>
      <c r="J385" s="479"/>
      <c r="K385" s="479"/>
      <c r="L385" s="479"/>
      <c r="M385" s="479"/>
      <c r="N385" s="479"/>
      <c r="O385" s="479"/>
      <c r="P385" s="479"/>
      <c r="Q385" s="479"/>
      <c r="R385" s="480"/>
      <c r="S385" s="207"/>
      <c r="T385" s="208"/>
      <c r="U385" s="208"/>
      <c r="V385" s="209"/>
      <c r="W385" s="555"/>
      <c r="X385" s="556"/>
      <c r="Y385" s="556"/>
      <c r="Z385" s="556"/>
      <c r="AA385" s="556"/>
      <c r="AB385" s="556"/>
      <c r="AC385" s="556"/>
      <c r="AD385" s="556"/>
      <c r="AE385" s="556"/>
      <c r="AF385" s="556"/>
      <c r="AG385" s="556"/>
      <c r="AH385" s="556"/>
      <c r="AI385" s="557"/>
      <c r="AJ385" s="579"/>
      <c r="AK385" s="256"/>
      <c r="AL385" s="256"/>
      <c r="AM385" s="256"/>
      <c r="AN385" s="256"/>
      <c r="AO385" s="256"/>
      <c r="AP385" s="256"/>
      <c r="AQ385" s="256"/>
      <c r="AR385" s="257"/>
      <c r="AS385" s="579"/>
      <c r="AT385" s="256"/>
      <c r="AU385" s="256"/>
      <c r="AV385" s="256"/>
      <c r="AW385" s="256"/>
      <c r="AX385" s="256"/>
      <c r="AY385" s="256"/>
      <c r="AZ385" s="257"/>
      <c r="BA385" s="499"/>
      <c r="BB385" s="500"/>
      <c r="BC385" s="500"/>
      <c r="BD385" s="500"/>
      <c r="BE385" s="500"/>
      <c r="BF385" s="500"/>
      <c r="BG385" s="500"/>
      <c r="BH385" s="578"/>
      <c r="BI385" s="579"/>
      <c r="BJ385" s="256"/>
      <c r="BK385" s="256"/>
      <c r="BL385" s="256"/>
      <c r="BM385" s="256"/>
      <c r="BN385" s="256"/>
      <c r="BO385" s="256"/>
      <c r="BP385" s="257"/>
      <c r="BQ385" s="210"/>
      <c r="BR385" s="211"/>
      <c r="BS385" s="211"/>
      <c r="BT385" s="211"/>
      <c r="BU385" s="211"/>
      <c r="BV385" s="211"/>
      <c r="BW385" s="211"/>
      <c r="BX385" s="212"/>
      <c r="BY385" s="210"/>
      <c r="BZ385" s="211"/>
      <c r="CA385" s="211"/>
      <c r="CB385" s="211"/>
      <c r="CC385" s="211"/>
      <c r="CD385" s="211"/>
      <c r="CE385" s="211"/>
      <c r="CF385" s="212"/>
      <c r="CG385" s="210"/>
      <c r="CH385" s="211"/>
      <c r="CI385" s="211"/>
      <c r="CJ385" s="211"/>
      <c r="CK385" s="211"/>
      <c r="CL385" s="211"/>
      <c r="CM385" s="211"/>
      <c r="CN385" s="212"/>
      <c r="CO385" s="210"/>
      <c r="CP385" s="211"/>
      <c r="CQ385" s="211"/>
      <c r="CR385" s="211"/>
      <c r="CS385" s="211"/>
      <c r="CT385" s="211"/>
      <c r="CU385" s="211"/>
      <c r="CV385" s="213"/>
    </row>
    <row r="386" spans="2:100">
      <c r="B386" s="246" t="s">
        <v>121</v>
      </c>
      <c r="C386" s="247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8"/>
      <c r="S386" s="223" t="s">
        <v>122</v>
      </c>
      <c r="T386" s="224"/>
      <c r="U386" s="224"/>
      <c r="V386" s="225"/>
      <c r="W386" s="275" t="s">
        <v>275</v>
      </c>
      <c r="X386" s="276"/>
      <c r="Y386" s="276"/>
      <c r="Z386" s="276"/>
      <c r="AA386" s="276"/>
      <c r="AB386" s="276"/>
      <c r="AC386" s="276"/>
      <c r="AD386" s="276"/>
      <c r="AE386" s="276"/>
      <c r="AF386" s="276"/>
      <c r="AG386" s="276"/>
      <c r="AH386" s="276"/>
      <c r="AI386" s="277"/>
      <c r="AJ386" s="230">
        <f>AS386+BI386</f>
        <v>20000</v>
      </c>
      <c r="AK386" s="231"/>
      <c r="AL386" s="231"/>
      <c r="AM386" s="231"/>
      <c r="AN386" s="231"/>
      <c r="AO386" s="231"/>
      <c r="AP386" s="231"/>
      <c r="AQ386" s="231"/>
      <c r="AR386" s="232"/>
      <c r="AS386" s="230">
        <f>AS389</f>
        <v>20000</v>
      </c>
      <c r="AT386" s="231"/>
      <c r="AU386" s="231"/>
      <c r="AV386" s="231"/>
      <c r="AW386" s="231"/>
      <c r="AX386" s="231"/>
      <c r="AY386" s="231"/>
      <c r="AZ386" s="232"/>
      <c r="BA386" s="348"/>
      <c r="BB386" s="349"/>
      <c r="BC386" s="349"/>
      <c r="BD386" s="349"/>
      <c r="BE386" s="349"/>
      <c r="BF386" s="349"/>
      <c r="BG386" s="349"/>
      <c r="BH386" s="350"/>
      <c r="BI386" s="290" t="s">
        <v>330</v>
      </c>
      <c r="BJ386" s="291"/>
      <c r="BK386" s="291"/>
      <c r="BL386" s="291"/>
      <c r="BM386" s="291"/>
      <c r="BN386" s="291"/>
      <c r="BO386" s="291"/>
      <c r="BP386" s="292"/>
      <c r="BQ386" s="216"/>
      <c r="BR386" s="217"/>
      <c r="BS386" s="217"/>
      <c r="BT386" s="217"/>
      <c r="BU386" s="217"/>
      <c r="BV386" s="217"/>
      <c r="BW386" s="217"/>
      <c r="BX386" s="218"/>
      <c r="BY386" s="216"/>
      <c r="BZ386" s="217"/>
      <c r="CA386" s="217"/>
      <c r="CB386" s="217"/>
      <c r="CC386" s="217"/>
      <c r="CD386" s="217"/>
      <c r="CE386" s="217"/>
      <c r="CF386" s="218"/>
      <c r="CG386" s="216"/>
      <c r="CH386" s="217"/>
      <c r="CI386" s="217"/>
      <c r="CJ386" s="217"/>
      <c r="CK386" s="217"/>
      <c r="CL386" s="217"/>
      <c r="CM386" s="217"/>
      <c r="CN386" s="218"/>
      <c r="CO386" s="216"/>
      <c r="CP386" s="217"/>
      <c r="CQ386" s="217"/>
      <c r="CR386" s="217"/>
      <c r="CS386" s="217"/>
      <c r="CT386" s="217"/>
      <c r="CU386" s="217"/>
      <c r="CV386" s="226"/>
    </row>
    <row r="387" spans="2:100">
      <c r="B387" s="287" t="s">
        <v>123</v>
      </c>
      <c r="C387" s="288"/>
      <c r="D387" s="288"/>
      <c r="E387" s="288"/>
      <c r="F387" s="288"/>
      <c r="G387" s="288"/>
      <c r="H387" s="288"/>
      <c r="I387" s="288"/>
      <c r="J387" s="288"/>
      <c r="K387" s="288"/>
      <c r="L387" s="288"/>
      <c r="M387" s="288"/>
      <c r="N387" s="288"/>
      <c r="O387" s="288"/>
      <c r="P387" s="288"/>
      <c r="Q387" s="288"/>
      <c r="R387" s="289"/>
      <c r="S387" s="162"/>
      <c r="T387" s="163"/>
      <c r="U387" s="163"/>
      <c r="V387" s="164"/>
      <c r="W387" s="278"/>
      <c r="X387" s="279"/>
      <c r="Y387" s="279"/>
      <c r="Z387" s="279"/>
      <c r="AA387" s="279"/>
      <c r="AB387" s="279"/>
      <c r="AC387" s="279"/>
      <c r="AD387" s="279"/>
      <c r="AE387" s="279"/>
      <c r="AF387" s="279"/>
      <c r="AG387" s="279"/>
      <c r="AH387" s="279"/>
      <c r="AI387" s="280"/>
      <c r="AJ387" s="170"/>
      <c r="AK387" s="171"/>
      <c r="AL387" s="171"/>
      <c r="AM387" s="171"/>
      <c r="AN387" s="171"/>
      <c r="AO387" s="171"/>
      <c r="AP387" s="171"/>
      <c r="AQ387" s="171"/>
      <c r="AR387" s="172"/>
      <c r="AS387" s="170"/>
      <c r="AT387" s="171"/>
      <c r="AU387" s="171"/>
      <c r="AV387" s="171"/>
      <c r="AW387" s="171"/>
      <c r="AX387" s="171"/>
      <c r="AY387" s="171"/>
      <c r="AZ387" s="172"/>
      <c r="BA387" s="351"/>
      <c r="BB387" s="352"/>
      <c r="BC387" s="352"/>
      <c r="BD387" s="352"/>
      <c r="BE387" s="352"/>
      <c r="BF387" s="352"/>
      <c r="BG387" s="352"/>
      <c r="BH387" s="353"/>
      <c r="BI387" s="176"/>
      <c r="BJ387" s="177"/>
      <c r="BK387" s="177"/>
      <c r="BL387" s="177"/>
      <c r="BM387" s="177"/>
      <c r="BN387" s="177"/>
      <c r="BO387" s="177"/>
      <c r="BP387" s="178"/>
      <c r="BQ387" s="194"/>
      <c r="BR387" s="195"/>
      <c r="BS387" s="195"/>
      <c r="BT387" s="195"/>
      <c r="BU387" s="195"/>
      <c r="BV387" s="195"/>
      <c r="BW387" s="195"/>
      <c r="BX387" s="219"/>
      <c r="BY387" s="194"/>
      <c r="BZ387" s="195"/>
      <c r="CA387" s="195"/>
      <c r="CB387" s="195"/>
      <c r="CC387" s="195"/>
      <c r="CD387" s="195"/>
      <c r="CE387" s="195"/>
      <c r="CF387" s="219"/>
      <c r="CG387" s="194"/>
      <c r="CH387" s="195"/>
      <c r="CI387" s="195"/>
      <c r="CJ387" s="195"/>
      <c r="CK387" s="195"/>
      <c r="CL387" s="195"/>
      <c r="CM387" s="195"/>
      <c r="CN387" s="219"/>
      <c r="CO387" s="194"/>
      <c r="CP387" s="195"/>
      <c r="CQ387" s="195"/>
      <c r="CR387" s="195"/>
      <c r="CS387" s="195"/>
      <c r="CT387" s="195"/>
      <c r="CU387" s="195"/>
      <c r="CV387" s="196"/>
    </row>
    <row r="388" spans="2:100">
      <c r="B388" s="478" t="s">
        <v>7</v>
      </c>
      <c r="C388" s="479"/>
      <c r="D388" s="479"/>
      <c r="E388" s="479"/>
      <c r="F388" s="479"/>
      <c r="G388" s="479"/>
      <c r="H388" s="479"/>
      <c r="I388" s="479"/>
      <c r="J388" s="479"/>
      <c r="K388" s="479"/>
      <c r="L388" s="479"/>
      <c r="M388" s="479"/>
      <c r="N388" s="479"/>
      <c r="O388" s="479"/>
      <c r="P388" s="479"/>
      <c r="Q388" s="479"/>
      <c r="R388" s="480"/>
      <c r="S388" s="207"/>
      <c r="T388" s="208"/>
      <c r="U388" s="208"/>
      <c r="V388" s="209"/>
      <c r="W388" s="555"/>
      <c r="X388" s="556"/>
      <c r="Y388" s="556"/>
      <c r="Z388" s="556"/>
      <c r="AA388" s="556"/>
      <c r="AB388" s="556"/>
      <c r="AC388" s="556"/>
      <c r="AD388" s="556"/>
      <c r="AE388" s="556"/>
      <c r="AF388" s="556"/>
      <c r="AG388" s="556"/>
      <c r="AH388" s="556"/>
      <c r="AI388" s="557"/>
      <c r="AJ388" s="580"/>
      <c r="AK388" s="581"/>
      <c r="AL388" s="581"/>
      <c r="AM388" s="581"/>
      <c r="AN388" s="581"/>
      <c r="AO388" s="581"/>
      <c r="AP388" s="581"/>
      <c r="AQ388" s="581"/>
      <c r="AR388" s="582"/>
      <c r="AS388" s="580"/>
      <c r="AT388" s="581"/>
      <c r="AU388" s="581"/>
      <c r="AV388" s="581"/>
      <c r="AW388" s="581"/>
      <c r="AX388" s="581"/>
      <c r="AY388" s="581"/>
      <c r="AZ388" s="582"/>
      <c r="BA388" s="499"/>
      <c r="BB388" s="500"/>
      <c r="BC388" s="500"/>
      <c r="BD388" s="500"/>
      <c r="BE388" s="500"/>
      <c r="BF388" s="500"/>
      <c r="BG388" s="500"/>
      <c r="BH388" s="578"/>
      <c r="BI388" s="579"/>
      <c r="BJ388" s="256"/>
      <c r="BK388" s="256"/>
      <c r="BL388" s="256"/>
      <c r="BM388" s="256"/>
      <c r="BN388" s="256"/>
      <c r="BO388" s="256"/>
      <c r="BP388" s="257"/>
      <c r="BQ388" s="210"/>
      <c r="BR388" s="211"/>
      <c r="BS388" s="211"/>
      <c r="BT388" s="211"/>
      <c r="BU388" s="211"/>
      <c r="BV388" s="211"/>
      <c r="BW388" s="211"/>
      <c r="BX388" s="212"/>
      <c r="BY388" s="210"/>
      <c r="BZ388" s="211"/>
      <c r="CA388" s="211"/>
      <c r="CB388" s="211"/>
      <c r="CC388" s="211"/>
      <c r="CD388" s="211"/>
      <c r="CE388" s="211"/>
      <c r="CF388" s="212"/>
      <c r="CG388" s="210"/>
      <c r="CH388" s="211"/>
      <c r="CI388" s="211"/>
      <c r="CJ388" s="211"/>
      <c r="CK388" s="211"/>
      <c r="CL388" s="211"/>
      <c r="CM388" s="211"/>
      <c r="CN388" s="212"/>
      <c r="CO388" s="210"/>
      <c r="CP388" s="211"/>
      <c r="CQ388" s="211"/>
      <c r="CR388" s="211"/>
      <c r="CS388" s="211"/>
      <c r="CT388" s="211"/>
      <c r="CU388" s="211"/>
      <c r="CV388" s="213"/>
    </row>
    <row r="389" spans="2:100">
      <c r="B389" s="249" t="s">
        <v>276</v>
      </c>
      <c r="C389" s="250"/>
      <c r="D389" s="250"/>
      <c r="E389" s="250"/>
      <c r="F389" s="250"/>
      <c r="G389" s="250"/>
      <c r="H389" s="250"/>
      <c r="I389" s="250"/>
      <c r="J389" s="250"/>
      <c r="K389" s="250"/>
      <c r="L389" s="250"/>
      <c r="M389" s="250"/>
      <c r="N389" s="250"/>
      <c r="O389" s="250"/>
      <c r="P389" s="250"/>
      <c r="Q389" s="250"/>
      <c r="R389" s="476"/>
      <c r="S389" s="207"/>
      <c r="T389" s="208"/>
      <c r="U389" s="208"/>
      <c r="V389" s="209"/>
      <c r="W389" s="555" t="s">
        <v>275</v>
      </c>
      <c r="X389" s="556"/>
      <c r="Y389" s="556"/>
      <c r="Z389" s="556"/>
      <c r="AA389" s="556"/>
      <c r="AB389" s="556"/>
      <c r="AC389" s="556"/>
      <c r="AD389" s="556"/>
      <c r="AE389" s="556"/>
      <c r="AF389" s="58"/>
      <c r="AG389" s="58"/>
      <c r="AH389" s="58"/>
      <c r="AI389" s="59"/>
      <c r="AJ389" s="261">
        <f>AS389+BI389</f>
        <v>20000</v>
      </c>
      <c r="AK389" s="262"/>
      <c r="AL389" s="262"/>
      <c r="AM389" s="262"/>
      <c r="AN389" s="262"/>
      <c r="AO389" s="262"/>
      <c r="AP389" s="262"/>
      <c r="AQ389" s="262"/>
      <c r="AR389" s="51"/>
      <c r="AS389" s="261">
        <v>20000</v>
      </c>
      <c r="AT389" s="262"/>
      <c r="AU389" s="262"/>
      <c r="AV389" s="262"/>
      <c r="AW389" s="262"/>
      <c r="AX389" s="262"/>
      <c r="AY389" s="262"/>
      <c r="AZ389" s="263"/>
      <c r="BA389" s="499"/>
      <c r="BB389" s="500"/>
      <c r="BC389" s="500"/>
      <c r="BD389" s="500"/>
      <c r="BE389" s="500"/>
      <c r="BF389" s="500"/>
      <c r="BG389" s="500"/>
      <c r="BH389" s="578"/>
      <c r="BI389" s="558" t="s">
        <v>330</v>
      </c>
      <c r="BJ389" s="559"/>
      <c r="BK389" s="559"/>
      <c r="BL389" s="559"/>
      <c r="BM389" s="559"/>
      <c r="BN389" s="559"/>
      <c r="BO389" s="559"/>
      <c r="BP389" s="560"/>
      <c r="BQ389" s="210"/>
      <c r="BR389" s="211"/>
      <c r="BS389" s="211"/>
      <c r="BT389" s="211"/>
      <c r="BU389" s="211"/>
      <c r="BV389" s="211"/>
      <c r="BW389" s="211"/>
      <c r="BX389" s="212"/>
      <c r="BY389" s="477"/>
      <c r="BZ389" s="147"/>
      <c r="CA389" s="147"/>
      <c r="CB389" s="147"/>
      <c r="CC389" s="147"/>
      <c r="CD389" s="147"/>
      <c r="CE389" s="147"/>
      <c r="CF389" s="48"/>
      <c r="CG389" s="249"/>
      <c r="CH389" s="250"/>
      <c r="CI389" s="250"/>
      <c r="CJ389" s="250"/>
      <c r="CK389" s="250"/>
      <c r="CL389" s="250"/>
      <c r="CM389" s="250"/>
      <c r="CN389" s="251"/>
      <c r="CO389" s="249"/>
      <c r="CP389" s="250"/>
      <c r="CQ389" s="250"/>
      <c r="CR389" s="250"/>
      <c r="CS389" s="250"/>
      <c r="CT389" s="250"/>
      <c r="CU389" s="250"/>
      <c r="CV389" s="476"/>
    </row>
    <row r="390" spans="2:100">
      <c r="B390" s="246" t="s">
        <v>124</v>
      </c>
      <c r="C390" s="247"/>
      <c r="D390" s="247"/>
      <c r="E390" s="247"/>
      <c r="F390" s="247"/>
      <c r="G390" s="247"/>
      <c r="H390" s="247"/>
      <c r="I390" s="247"/>
      <c r="J390" s="247"/>
      <c r="K390" s="247"/>
      <c r="L390" s="247"/>
      <c r="M390" s="247"/>
      <c r="N390" s="247"/>
      <c r="O390" s="247"/>
      <c r="P390" s="247"/>
      <c r="Q390" s="247"/>
      <c r="R390" s="248"/>
      <c r="S390" s="223" t="s">
        <v>125</v>
      </c>
      <c r="T390" s="224"/>
      <c r="U390" s="224"/>
      <c r="V390" s="225"/>
      <c r="W390" s="275"/>
      <c r="X390" s="276"/>
      <c r="Y390" s="276"/>
      <c r="Z390" s="276"/>
      <c r="AA390" s="276"/>
      <c r="AB390" s="276"/>
      <c r="AC390" s="276"/>
      <c r="AD390" s="276"/>
      <c r="AE390" s="276"/>
      <c r="AF390" s="276"/>
      <c r="AG390" s="276"/>
      <c r="AH390" s="276"/>
      <c r="AI390" s="277"/>
      <c r="AJ390" s="275" t="s">
        <v>329</v>
      </c>
      <c r="AK390" s="276"/>
      <c r="AL390" s="276"/>
      <c r="AM390" s="276"/>
      <c r="AN390" s="276"/>
      <c r="AO390" s="276"/>
      <c r="AP390" s="276"/>
      <c r="AQ390" s="276"/>
      <c r="AR390" s="277"/>
      <c r="AS390" s="275" t="s">
        <v>326</v>
      </c>
      <c r="AT390" s="276"/>
      <c r="AU390" s="276"/>
      <c r="AV390" s="276"/>
      <c r="AW390" s="276"/>
      <c r="AX390" s="276"/>
      <c r="AY390" s="276"/>
      <c r="AZ390" s="277"/>
      <c r="BA390" s="348"/>
      <c r="BB390" s="349"/>
      <c r="BC390" s="349"/>
      <c r="BD390" s="349"/>
      <c r="BE390" s="349"/>
      <c r="BF390" s="349"/>
      <c r="BG390" s="349"/>
      <c r="BH390" s="350"/>
      <c r="BI390" s="275" t="s">
        <v>330</v>
      </c>
      <c r="BJ390" s="276"/>
      <c r="BK390" s="276"/>
      <c r="BL390" s="276"/>
      <c r="BM390" s="276"/>
      <c r="BN390" s="276"/>
      <c r="BO390" s="276"/>
      <c r="BP390" s="277"/>
      <c r="BQ390" s="216"/>
      <c r="BR390" s="217"/>
      <c r="BS390" s="217"/>
      <c r="BT390" s="217"/>
      <c r="BU390" s="217"/>
      <c r="BV390" s="217"/>
      <c r="BW390" s="217"/>
      <c r="BX390" s="218"/>
      <c r="BY390" s="216"/>
      <c r="BZ390" s="217"/>
      <c r="CA390" s="217"/>
      <c r="CB390" s="217"/>
      <c r="CC390" s="217"/>
      <c r="CD390" s="217"/>
      <c r="CE390" s="217"/>
      <c r="CF390" s="218"/>
      <c r="CG390" s="216"/>
      <c r="CH390" s="217"/>
      <c r="CI390" s="217"/>
      <c r="CJ390" s="217"/>
      <c r="CK390" s="217"/>
      <c r="CL390" s="217"/>
      <c r="CM390" s="217"/>
      <c r="CN390" s="218"/>
      <c r="CO390" s="216"/>
      <c r="CP390" s="217"/>
      <c r="CQ390" s="217"/>
      <c r="CR390" s="217"/>
      <c r="CS390" s="217"/>
      <c r="CT390" s="217"/>
      <c r="CU390" s="217"/>
      <c r="CV390" s="226"/>
    </row>
    <row r="391" spans="2:100">
      <c r="B391" s="287" t="s">
        <v>126</v>
      </c>
      <c r="C391" s="288"/>
      <c r="D391" s="288"/>
      <c r="E391" s="288"/>
      <c r="F391" s="288"/>
      <c r="G391" s="288"/>
      <c r="H391" s="288"/>
      <c r="I391" s="288"/>
      <c r="J391" s="288"/>
      <c r="K391" s="288"/>
      <c r="L391" s="288"/>
      <c r="M391" s="288"/>
      <c r="N391" s="288"/>
      <c r="O391" s="288"/>
      <c r="P391" s="288"/>
      <c r="Q391" s="288"/>
      <c r="R391" s="289"/>
      <c r="S391" s="162"/>
      <c r="T391" s="163"/>
      <c r="U391" s="163"/>
      <c r="V391" s="164"/>
      <c r="W391" s="278"/>
      <c r="X391" s="279"/>
      <c r="Y391" s="279"/>
      <c r="Z391" s="279"/>
      <c r="AA391" s="279"/>
      <c r="AB391" s="279"/>
      <c r="AC391" s="279"/>
      <c r="AD391" s="279"/>
      <c r="AE391" s="279"/>
      <c r="AF391" s="279"/>
      <c r="AG391" s="279"/>
      <c r="AH391" s="279"/>
      <c r="AI391" s="280"/>
      <c r="AJ391" s="278"/>
      <c r="AK391" s="279"/>
      <c r="AL391" s="279"/>
      <c r="AM391" s="279"/>
      <c r="AN391" s="279"/>
      <c r="AO391" s="279"/>
      <c r="AP391" s="279"/>
      <c r="AQ391" s="279"/>
      <c r="AR391" s="280"/>
      <c r="AS391" s="278"/>
      <c r="AT391" s="279"/>
      <c r="AU391" s="279"/>
      <c r="AV391" s="279"/>
      <c r="AW391" s="279"/>
      <c r="AX391" s="279"/>
      <c r="AY391" s="279"/>
      <c r="AZ391" s="280"/>
      <c r="BA391" s="351"/>
      <c r="BB391" s="352"/>
      <c r="BC391" s="352"/>
      <c r="BD391" s="352"/>
      <c r="BE391" s="352"/>
      <c r="BF391" s="352"/>
      <c r="BG391" s="352"/>
      <c r="BH391" s="353"/>
      <c r="BI391" s="278"/>
      <c r="BJ391" s="279"/>
      <c r="BK391" s="279"/>
      <c r="BL391" s="279"/>
      <c r="BM391" s="279"/>
      <c r="BN391" s="279"/>
      <c r="BO391" s="279"/>
      <c r="BP391" s="280"/>
      <c r="BQ391" s="194"/>
      <c r="BR391" s="195"/>
      <c r="BS391" s="195"/>
      <c r="BT391" s="195"/>
      <c r="BU391" s="195"/>
      <c r="BV391" s="195"/>
      <c r="BW391" s="195"/>
      <c r="BX391" s="219"/>
      <c r="BY391" s="194"/>
      <c r="BZ391" s="195"/>
      <c r="CA391" s="195"/>
      <c r="CB391" s="195"/>
      <c r="CC391" s="195"/>
      <c r="CD391" s="195"/>
      <c r="CE391" s="195"/>
      <c r="CF391" s="219"/>
      <c r="CG391" s="194"/>
      <c r="CH391" s="195"/>
      <c r="CI391" s="195"/>
      <c r="CJ391" s="195"/>
      <c r="CK391" s="195"/>
      <c r="CL391" s="195"/>
      <c r="CM391" s="195"/>
      <c r="CN391" s="219"/>
      <c r="CO391" s="194"/>
      <c r="CP391" s="195"/>
      <c r="CQ391" s="195"/>
      <c r="CR391" s="195"/>
      <c r="CS391" s="195"/>
      <c r="CT391" s="195"/>
      <c r="CU391" s="195"/>
      <c r="CV391" s="196"/>
    </row>
    <row r="392" spans="2:100">
      <c r="B392" s="327"/>
      <c r="C392" s="328"/>
      <c r="D392" s="328"/>
      <c r="E392" s="328"/>
      <c r="F392" s="328"/>
      <c r="G392" s="328"/>
      <c r="H392" s="328"/>
      <c r="I392" s="328"/>
      <c r="J392" s="328"/>
      <c r="K392" s="328"/>
      <c r="L392" s="328"/>
      <c r="M392" s="328"/>
      <c r="N392" s="328"/>
      <c r="O392" s="328"/>
      <c r="P392" s="328"/>
      <c r="Q392" s="328"/>
      <c r="R392" s="329"/>
      <c r="S392" s="207"/>
      <c r="T392" s="208"/>
      <c r="U392" s="208"/>
      <c r="V392" s="209"/>
      <c r="W392" s="555"/>
      <c r="X392" s="556"/>
      <c r="Y392" s="556"/>
      <c r="Z392" s="556"/>
      <c r="AA392" s="556"/>
      <c r="AB392" s="556"/>
      <c r="AC392" s="556"/>
      <c r="AD392" s="556"/>
      <c r="AE392" s="556"/>
      <c r="AF392" s="556"/>
      <c r="AG392" s="556"/>
      <c r="AH392" s="556"/>
      <c r="AI392" s="557"/>
      <c r="AJ392" s="579"/>
      <c r="AK392" s="256"/>
      <c r="AL392" s="256"/>
      <c r="AM392" s="256"/>
      <c r="AN392" s="256"/>
      <c r="AO392" s="256"/>
      <c r="AP392" s="256"/>
      <c r="AQ392" s="256"/>
      <c r="AR392" s="257"/>
      <c r="AS392" s="579"/>
      <c r="AT392" s="256"/>
      <c r="AU392" s="256"/>
      <c r="AV392" s="256"/>
      <c r="AW392" s="256"/>
      <c r="AX392" s="256"/>
      <c r="AY392" s="256"/>
      <c r="AZ392" s="257"/>
      <c r="BA392" s="499"/>
      <c r="BB392" s="500"/>
      <c r="BC392" s="500"/>
      <c r="BD392" s="500"/>
      <c r="BE392" s="500"/>
      <c r="BF392" s="500"/>
      <c r="BG392" s="500"/>
      <c r="BH392" s="578"/>
      <c r="BI392" s="579"/>
      <c r="BJ392" s="256"/>
      <c r="BK392" s="256"/>
      <c r="BL392" s="256"/>
      <c r="BM392" s="256"/>
      <c r="BN392" s="256"/>
      <c r="BO392" s="256"/>
      <c r="BP392" s="257"/>
      <c r="BQ392" s="210"/>
      <c r="BR392" s="211"/>
      <c r="BS392" s="211"/>
      <c r="BT392" s="211"/>
      <c r="BU392" s="211"/>
      <c r="BV392" s="211"/>
      <c r="BW392" s="211"/>
      <c r="BX392" s="212"/>
      <c r="BY392" s="210"/>
      <c r="BZ392" s="211"/>
      <c r="CA392" s="211"/>
      <c r="CB392" s="211"/>
      <c r="CC392" s="211"/>
      <c r="CD392" s="211"/>
      <c r="CE392" s="211"/>
      <c r="CF392" s="212"/>
      <c r="CG392" s="210"/>
      <c r="CH392" s="211"/>
      <c r="CI392" s="211"/>
      <c r="CJ392" s="211"/>
      <c r="CK392" s="211"/>
      <c r="CL392" s="211"/>
      <c r="CM392" s="211"/>
      <c r="CN392" s="212"/>
      <c r="CO392" s="210"/>
      <c r="CP392" s="211"/>
      <c r="CQ392" s="211"/>
      <c r="CR392" s="211"/>
      <c r="CS392" s="211"/>
      <c r="CT392" s="211"/>
      <c r="CU392" s="211"/>
      <c r="CV392" s="213"/>
    </row>
    <row r="393" spans="2:100">
      <c r="B393" s="246" t="s">
        <v>127</v>
      </c>
      <c r="C393" s="247"/>
      <c r="D393" s="247"/>
      <c r="E393" s="247"/>
      <c r="F393" s="247"/>
      <c r="G393" s="247"/>
      <c r="H393" s="247"/>
      <c r="I393" s="247"/>
      <c r="J393" s="247"/>
      <c r="K393" s="247"/>
      <c r="L393" s="247"/>
      <c r="M393" s="247"/>
      <c r="N393" s="247"/>
      <c r="O393" s="247"/>
      <c r="P393" s="247"/>
      <c r="Q393" s="247"/>
      <c r="R393" s="248"/>
      <c r="S393" s="223" t="s">
        <v>128</v>
      </c>
      <c r="T393" s="224"/>
      <c r="U393" s="224"/>
      <c r="V393" s="225"/>
      <c r="W393" s="275"/>
      <c r="X393" s="276"/>
      <c r="Y393" s="276"/>
      <c r="Z393" s="276"/>
      <c r="AA393" s="276"/>
      <c r="AB393" s="276"/>
      <c r="AC393" s="276"/>
      <c r="AD393" s="276"/>
      <c r="AE393" s="276"/>
      <c r="AF393" s="276"/>
      <c r="AG393" s="276"/>
      <c r="AH393" s="276"/>
      <c r="AI393" s="277"/>
      <c r="AJ393" s="275" t="s">
        <v>329</v>
      </c>
      <c r="AK393" s="276"/>
      <c r="AL393" s="276"/>
      <c r="AM393" s="276"/>
      <c r="AN393" s="276"/>
      <c r="AO393" s="276"/>
      <c r="AP393" s="276"/>
      <c r="AQ393" s="276"/>
      <c r="AR393" s="277"/>
      <c r="AS393" s="275" t="s">
        <v>326</v>
      </c>
      <c r="AT393" s="276"/>
      <c r="AU393" s="276"/>
      <c r="AV393" s="276"/>
      <c r="AW393" s="276"/>
      <c r="AX393" s="276"/>
      <c r="AY393" s="276"/>
      <c r="AZ393" s="277"/>
      <c r="BA393" s="348"/>
      <c r="BB393" s="349"/>
      <c r="BC393" s="349"/>
      <c r="BD393" s="349"/>
      <c r="BE393" s="349"/>
      <c r="BF393" s="349"/>
      <c r="BG393" s="349"/>
      <c r="BH393" s="350"/>
      <c r="BI393" s="275" t="s">
        <v>330</v>
      </c>
      <c r="BJ393" s="276"/>
      <c r="BK393" s="276"/>
      <c r="BL393" s="276"/>
      <c r="BM393" s="276"/>
      <c r="BN393" s="276"/>
      <c r="BO393" s="276"/>
      <c r="BP393" s="277"/>
      <c r="BQ393" s="216"/>
      <c r="BR393" s="217"/>
      <c r="BS393" s="217"/>
      <c r="BT393" s="217"/>
      <c r="BU393" s="217"/>
      <c r="BV393" s="217"/>
      <c r="BW393" s="217"/>
      <c r="BX393" s="218"/>
      <c r="BY393" s="216"/>
      <c r="BZ393" s="217"/>
      <c r="CA393" s="217"/>
      <c r="CB393" s="217"/>
      <c r="CC393" s="217"/>
      <c r="CD393" s="217"/>
      <c r="CE393" s="217"/>
      <c r="CF393" s="218"/>
      <c r="CG393" s="216"/>
      <c r="CH393" s="217"/>
      <c r="CI393" s="217"/>
      <c r="CJ393" s="217"/>
      <c r="CK393" s="217"/>
      <c r="CL393" s="217"/>
      <c r="CM393" s="217"/>
      <c r="CN393" s="218"/>
      <c r="CO393" s="216"/>
      <c r="CP393" s="217"/>
      <c r="CQ393" s="217"/>
      <c r="CR393" s="217"/>
      <c r="CS393" s="217"/>
      <c r="CT393" s="217"/>
      <c r="CU393" s="217"/>
      <c r="CV393" s="226"/>
    </row>
    <row r="394" spans="2:100">
      <c r="B394" s="324" t="s">
        <v>129</v>
      </c>
      <c r="C394" s="325"/>
      <c r="D394" s="325"/>
      <c r="E394" s="325"/>
      <c r="F394" s="325"/>
      <c r="G394" s="325"/>
      <c r="H394" s="325"/>
      <c r="I394" s="325"/>
      <c r="J394" s="325"/>
      <c r="K394" s="325"/>
      <c r="L394" s="325"/>
      <c r="M394" s="325"/>
      <c r="N394" s="325"/>
      <c r="O394" s="325"/>
      <c r="P394" s="325"/>
      <c r="Q394" s="325"/>
      <c r="R394" s="326"/>
      <c r="S394" s="239"/>
      <c r="T394" s="240"/>
      <c r="U394" s="240"/>
      <c r="V394" s="241"/>
      <c r="W394" s="321"/>
      <c r="X394" s="322"/>
      <c r="Y394" s="322"/>
      <c r="Z394" s="322"/>
      <c r="AA394" s="322"/>
      <c r="AB394" s="322"/>
      <c r="AC394" s="322"/>
      <c r="AD394" s="322"/>
      <c r="AE394" s="322"/>
      <c r="AF394" s="322"/>
      <c r="AG394" s="322"/>
      <c r="AH394" s="322"/>
      <c r="AI394" s="323"/>
      <c r="AJ394" s="321"/>
      <c r="AK394" s="322"/>
      <c r="AL394" s="322"/>
      <c r="AM394" s="322"/>
      <c r="AN394" s="322"/>
      <c r="AO394" s="322"/>
      <c r="AP394" s="322"/>
      <c r="AQ394" s="322"/>
      <c r="AR394" s="323"/>
      <c r="AS394" s="321"/>
      <c r="AT394" s="322"/>
      <c r="AU394" s="322"/>
      <c r="AV394" s="322"/>
      <c r="AW394" s="322"/>
      <c r="AX394" s="322"/>
      <c r="AY394" s="322"/>
      <c r="AZ394" s="323"/>
      <c r="BA394" s="507"/>
      <c r="BB394" s="508"/>
      <c r="BC394" s="508"/>
      <c r="BD394" s="508"/>
      <c r="BE394" s="508"/>
      <c r="BF394" s="508"/>
      <c r="BG394" s="508"/>
      <c r="BH394" s="509"/>
      <c r="BI394" s="321"/>
      <c r="BJ394" s="322"/>
      <c r="BK394" s="322"/>
      <c r="BL394" s="322"/>
      <c r="BM394" s="322"/>
      <c r="BN394" s="322"/>
      <c r="BO394" s="322"/>
      <c r="BP394" s="323"/>
      <c r="BQ394" s="243"/>
      <c r="BR394" s="244"/>
      <c r="BS394" s="244"/>
      <c r="BT394" s="244"/>
      <c r="BU394" s="244"/>
      <c r="BV394" s="244"/>
      <c r="BW394" s="244"/>
      <c r="BX394" s="245"/>
      <c r="BY394" s="243"/>
      <c r="BZ394" s="244"/>
      <c r="CA394" s="244"/>
      <c r="CB394" s="244"/>
      <c r="CC394" s="244"/>
      <c r="CD394" s="244"/>
      <c r="CE394" s="244"/>
      <c r="CF394" s="245"/>
      <c r="CG394" s="243"/>
      <c r="CH394" s="244"/>
      <c r="CI394" s="244"/>
      <c r="CJ394" s="244"/>
      <c r="CK394" s="244"/>
      <c r="CL394" s="244"/>
      <c r="CM394" s="244"/>
      <c r="CN394" s="245"/>
      <c r="CO394" s="243"/>
      <c r="CP394" s="244"/>
      <c r="CQ394" s="244"/>
      <c r="CR394" s="244"/>
      <c r="CS394" s="244"/>
      <c r="CT394" s="244"/>
      <c r="CU394" s="244"/>
      <c r="CV394" s="264"/>
    </row>
    <row r="395" spans="2:100">
      <c r="B395" s="287" t="s">
        <v>130</v>
      </c>
      <c r="C395" s="288"/>
      <c r="D395" s="288"/>
      <c r="E395" s="288"/>
      <c r="F395" s="288"/>
      <c r="G395" s="288"/>
      <c r="H395" s="288"/>
      <c r="I395" s="288"/>
      <c r="J395" s="288"/>
      <c r="K395" s="288"/>
      <c r="L395" s="288"/>
      <c r="M395" s="288"/>
      <c r="N395" s="288"/>
      <c r="O395" s="288"/>
      <c r="P395" s="288"/>
      <c r="Q395" s="288"/>
      <c r="R395" s="289"/>
      <c r="S395" s="162"/>
      <c r="T395" s="163"/>
      <c r="U395" s="163"/>
      <c r="V395" s="164"/>
      <c r="W395" s="278"/>
      <c r="X395" s="279"/>
      <c r="Y395" s="279"/>
      <c r="Z395" s="279"/>
      <c r="AA395" s="279"/>
      <c r="AB395" s="279"/>
      <c r="AC395" s="279"/>
      <c r="AD395" s="279"/>
      <c r="AE395" s="279"/>
      <c r="AF395" s="279"/>
      <c r="AG395" s="279"/>
      <c r="AH395" s="279"/>
      <c r="AI395" s="280"/>
      <c r="AJ395" s="278"/>
      <c r="AK395" s="279"/>
      <c r="AL395" s="279"/>
      <c r="AM395" s="279"/>
      <c r="AN395" s="279"/>
      <c r="AO395" s="279"/>
      <c r="AP395" s="279"/>
      <c r="AQ395" s="279"/>
      <c r="AR395" s="280"/>
      <c r="AS395" s="278"/>
      <c r="AT395" s="279"/>
      <c r="AU395" s="279"/>
      <c r="AV395" s="279"/>
      <c r="AW395" s="279"/>
      <c r="AX395" s="279"/>
      <c r="AY395" s="279"/>
      <c r="AZ395" s="280"/>
      <c r="BA395" s="351"/>
      <c r="BB395" s="352"/>
      <c r="BC395" s="352"/>
      <c r="BD395" s="352"/>
      <c r="BE395" s="352"/>
      <c r="BF395" s="352"/>
      <c r="BG395" s="352"/>
      <c r="BH395" s="353"/>
      <c r="BI395" s="278"/>
      <c r="BJ395" s="279"/>
      <c r="BK395" s="279"/>
      <c r="BL395" s="279"/>
      <c r="BM395" s="279"/>
      <c r="BN395" s="279"/>
      <c r="BO395" s="279"/>
      <c r="BP395" s="280"/>
      <c r="BQ395" s="194"/>
      <c r="BR395" s="195"/>
      <c r="BS395" s="195"/>
      <c r="BT395" s="195"/>
      <c r="BU395" s="195"/>
      <c r="BV395" s="195"/>
      <c r="BW395" s="195"/>
      <c r="BX395" s="219"/>
      <c r="BY395" s="194"/>
      <c r="BZ395" s="195"/>
      <c r="CA395" s="195"/>
      <c r="CB395" s="195"/>
      <c r="CC395" s="195"/>
      <c r="CD395" s="195"/>
      <c r="CE395" s="195"/>
      <c r="CF395" s="219"/>
      <c r="CG395" s="194"/>
      <c r="CH395" s="195"/>
      <c r="CI395" s="195"/>
      <c r="CJ395" s="195"/>
      <c r="CK395" s="195"/>
      <c r="CL395" s="195"/>
      <c r="CM395" s="195"/>
      <c r="CN395" s="219"/>
      <c r="CO395" s="194"/>
      <c r="CP395" s="195"/>
      <c r="CQ395" s="195"/>
      <c r="CR395" s="195"/>
      <c r="CS395" s="195"/>
      <c r="CT395" s="195"/>
      <c r="CU395" s="195"/>
      <c r="CV395" s="196"/>
    </row>
    <row r="396" spans="2:100">
      <c r="B396" s="246" t="s">
        <v>131</v>
      </c>
      <c r="C396" s="247"/>
      <c r="D396" s="247"/>
      <c r="E396" s="247"/>
      <c r="F396" s="247"/>
      <c r="G396" s="247"/>
      <c r="H396" s="247"/>
      <c r="I396" s="247"/>
      <c r="J396" s="247"/>
      <c r="K396" s="247"/>
      <c r="L396" s="247"/>
      <c r="M396" s="247"/>
      <c r="N396" s="247"/>
      <c r="O396" s="247"/>
      <c r="P396" s="247"/>
      <c r="Q396" s="247"/>
      <c r="R396" s="248"/>
      <c r="S396" s="293" t="s">
        <v>132</v>
      </c>
      <c r="T396" s="294"/>
      <c r="U396" s="294"/>
      <c r="V396" s="295"/>
      <c r="W396" s="281" t="s">
        <v>83</v>
      </c>
      <c r="X396" s="282"/>
      <c r="Y396" s="282"/>
      <c r="Z396" s="282"/>
      <c r="AA396" s="282"/>
      <c r="AB396" s="282"/>
      <c r="AC396" s="282"/>
      <c r="AD396" s="282"/>
      <c r="AE396" s="282"/>
      <c r="AF396" s="282"/>
      <c r="AG396" s="282"/>
      <c r="AH396" s="282"/>
      <c r="AI396" s="283"/>
      <c r="AJ396" s="301">
        <f>AJ399+AJ400+AJ401+AJ402+AJ403+AJ404+AJ405+AJ406</f>
        <v>699000</v>
      </c>
      <c r="AK396" s="302"/>
      <c r="AL396" s="302"/>
      <c r="AM396" s="302"/>
      <c r="AN396" s="302"/>
      <c r="AO396" s="302"/>
      <c r="AP396" s="302"/>
      <c r="AQ396" s="302"/>
      <c r="AR396" s="303"/>
      <c r="AS396" s="301">
        <f>AS399+AS400+AS401+AS402+AS403+AS405+AS406</f>
        <v>698000</v>
      </c>
      <c r="AT396" s="302"/>
      <c r="AU396" s="302"/>
      <c r="AV396" s="302"/>
      <c r="AW396" s="302"/>
      <c r="AX396" s="302"/>
      <c r="AY396" s="302"/>
      <c r="AZ396" s="303"/>
      <c r="BA396" s="572"/>
      <c r="BB396" s="573"/>
      <c r="BC396" s="573"/>
      <c r="BD396" s="573"/>
      <c r="BE396" s="573"/>
      <c r="BF396" s="573"/>
      <c r="BG396" s="573"/>
      <c r="BH396" s="574"/>
      <c r="BI396" s="301">
        <f>BI399+BI400+BI401+BI402+BI403+BI404+BI405+BI406</f>
        <v>1000</v>
      </c>
      <c r="BJ396" s="302"/>
      <c r="BK396" s="302"/>
      <c r="BL396" s="302"/>
      <c r="BM396" s="302"/>
      <c r="BN396" s="302"/>
      <c r="BO396" s="302"/>
      <c r="BP396" s="303"/>
      <c r="BQ396" s="216"/>
      <c r="BR396" s="217"/>
      <c r="BS396" s="217"/>
      <c r="BT396" s="217"/>
      <c r="BU396" s="217"/>
      <c r="BV396" s="217"/>
      <c r="BW396" s="217"/>
      <c r="BX396" s="218"/>
      <c r="BY396" s="216"/>
      <c r="BZ396" s="217"/>
      <c r="CA396" s="217"/>
      <c r="CB396" s="217"/>
      <c r="CC396" s="217"/>
      <c r="CD396" s="217"/>
      <c r="CE396" s="217"/>
      <c r="CF396" s="218"/>
      <c r="CG396" s="313"/>
      <c r="CH396" s="314"/>
      <c r="CI396" s="314"/>
      <c r="CJ396" s="314"/>
      <c r="CK396" s="314"/>
      <c r="CL396" s="314"/>
      <c r="CM396" s="314"/>
      <c r="CN396" s="315"/>
      <c r="CO396" s="313"/>
      <c r="CP396" s="314"/>
      <c r="CQ396" s="314"/>
      <c r="CR396" s="314"/>
      <c r="CS396" s="314"/>
      <c r="CT396" s="314"/>
      <c r="CU396" s="314"/>
      <c r="CV396" s="319"/>
    </row>
    <row r="397" spans="2:100">
      <c r="B397" s="287" t="s">
        <v>133</v>
      </c>
      <c r="C397" s="288"/>
      <c r="D397" s="288"/>
      <c r="E397" s="288"/>
      <c r="F397" s="288"/>
      <c r="G397" s="288"/>
      <c r="H397" s="288"/>
      <c r="I397" s="288"/>
      <c r="J397" s="288"/>
      <c r="K397" s="288"/>
      <c r="L397" s="288"/>
      <c r="M397" s="288"/>
      <c r="N397" s="288"/>
      <c r="O397" s="288"/>
      <c r="P397" s="288"/>
      <c r="Q397" s="288"/>
      <c r="R397" s="289"/>
      <c r="S397" s="296"/>
      <c r="T397" s="297"/>
      <c r="U397" s="297"/>
      <c r="V397" s="298"/>
      <c r="W397" s="284"/>
      <c r="X397" s="285"/>
      <c r="Y397" s="285"/>
      <c r="Z397" s="285"/>
      <c r="AA397" s="285"/>
      <c r="AB397" s="285"/>
      <c r="AC397" s="285"/>
      <c r="AD397" s="285"/>
      <c r="AE397" s="285"/>
      <c r="AF397" s="285"/>
      <c r="AG397" s="285"/>
      <c r="AH397" s="285"/>
      <c r="AI397" s="286"/>
      <c r="AJ397" s="304"/>
      <c r="AK397" s="305"/>
      <c r="AL397" s="305"/>
      <c r="AM397" s="305"/>
      <c r="AN397" s="305"/>
      <c r="AO397" s="305"/>
      <c r="AP397" s="305"/>
      <c r="AQ397" s="305"/>
      <c r="AR397" s="306"/>
      <c r="AS397" s="304"/>
      <c r="AT397" s="305"/>
      <c r="AU397" s="305"/>
      <c r="AV397" s="305"/>
      <c r="AW397" s="305"/>
      <c r="AX397" s="305"/>
      <c r="AY397" s="305"/>
      <c r="AZ397" s="306"/>
      <c r="BA397" s="575"/>
      <c r="BB397" s="576"/>
      <c r="BC397" s="576"/>
      <c r="BD397" s="576"/>
      <c r="BE397" s="576"/>
      <c r="BF397" s="576"/>
      <c r="BG397" s="576"/>
      <c r="BH397" s="577"/>
      <c r="BI397" s="304"/>
      <c r="BJ397" s="305"/>
      <c r="BK397" s="305"/>
      <c r="BL397" s="305"/>
      <c r="BM397" s="305"/>
      <c r="BN397" s="305"/>
      <c r="BO397" s="305"/>
      <c r="BP397" s="306"/>
      <c r="BQ397" s="194"/>
      <c r="BR397" s="195"/>
      <c r="BS397" s="195"/>
      <c r="BT397" s="195"/>
      <c r="BU397" s="195"/>
      <c r="BV397" s="195"/>
      <c r="BW397" s="195"/>
      <c r="BX397" s="219"/>
      <c r="BY397" s="194"/>
      <c r="BZ397" s="195"/>
      <c r="CA397" s="195"/>
      <c r="CB397" s="195"/>
      <c r="CC397" s="195"/>
      <c r="CD397" s="195"/>
      <c r="CE397" s="195"/>
      <c r="CF397" s="219"/>
      <c r="CG397" s="316"/>
      <c r="CH397" s="317"/>
      <c r="CI397" s="317"/>
      <c r="CJ397" s="317"/>
      <c r="CK397" s="317"/>
      <c r="CL397" s="317"/>
      <c r="CM397" s="317"/>
      <c r="CN397" s="318"/>
      <c r="CO397" s="316"/>
      <c r="CP397" s="317"/>
      <c r="CQ397" s="317"/>
      <c r="CR397" s="317"/>
      <c r="CS397" s="317"/>
      <c r="CT397" s="317"/>
      <c r="CU397" s="317"/>
      <c r="CV397" s="320"/>
    </row>
    <row r="398" spans="2:100">
      <c r="B398" s="246" t="s">
        <v>279</v>
      </c>
      <c r="C398" s="247"/>
      <c r="D398" s="247"/>
      <c r="E398" s="247"/>
      <c r="F398" s="247"/>
      <c r="G398" s="247"/>
      <c r="H398" s="247"/>
      <c r="I398" s="247"/>
      <c r="J398" s="247"/>
      <c r="K398" s="247"/>
      <c r="L398" s="247"/>
      <c r="M398" s="247"/>
      <c r="N398" s="247"/>
      <c r="O398" s="247"/>
      <c r="P398" s="247"/>
      <c r="Q398" s="247"/>
      <c r="R398" s="248"/>
      <c r="S398" s="293"/>
      <c r="T398" s="294"/>
      <c r="U398" s="294"/>
      <c r="V398" s="295"/>
      <c r="W398" s="281"/>
      <c r="X398" s="282"/>
      <c r="Y398" s="282"/>
      <c r="Z398" s="282"/>
      <c r="AA398" s="282"/>
      <c r="AB398" s="282"/>
      <c r="AC398" s="282"/>
      <c r="AD398" s="282"/>
      <c r="AE398" s="282"/>
      <c r="AF398" s="38"/>
      <c r="AG398" s="38"/>
      <c r="AH398" s="38"/>
      <c r="AI398" s="39"/>
      <c r="AJ398" s="481"/>
      <c r="AK398" s="482"/>
      <c r="AL398" s="482"/>
      <c r="AM398" s="482"/>
      <c r="AN398" s="482"/>
      <c r="AO398" s="482"/>
      <c r="AP398" s="482"/>
      <c r="AQ398" s="482"/>
      <c r="AR398" s="28"/>
      <c r="AS398" s="481"/>
      <c r="AT398" s="482"/>
      <c r="AU398" s="482"/>
      <c r="AV398" s="482"/>
      <c r="AW398" s="482"/>
      <c r="AX398" s="482"/>
      <c r="AY398" s="482"/>
      <c r="AZ398" s="571"/>
      <c r="BA398" s="572"/>
      <c r="BB398" s="573"/>
      <c r="BC398" s="573"/>
      <c r="BD398" s="573"/>
      <c r="BE398" s="573"/>
      <c r="BF398" s="573"/>
      <c r="BG398" s="573"/>
      <c r="BH398" s="574"/>
      <c r="BI398" s="572"/>
      <c r="BJ398" s="573"/>
      <c r="BK398" s="573"/>
      <c r="BL398" s="573"/>
      <c r="BM398" s="573"/>
      <c r="BN398" s="573"/>
      <c r="BO398" s="573"/>
      <c r="BP398" s="574"/>
      <c r="BQ398" s="201"/>
      <c r="BR398" s="202"/>
      <c r="BS398" s="202"/>
      <c r="BT398" s="202"/>
      <c r="BU398" s="202"/>
      <c r="BV398" s="202"/>
      <c r="BW398" s="202"/>
      <c r="BX398" s="214"/>
      <c r="BY398" s="201"/>
      <c r="BZ398" s="202"/>
      <c r="CA398" s="202"/>
      <c r="CB398" s="202"/>
      <c r="CC398" s="202"/>
      <c r="CD398" s="202"/>
      <c r="CE398" s="202"/>
      <c r="CF398" s="214"/>
      <c r="CG398" s="307"/>
      <c r="CH398" s="308"/>
      <c r="CI398" s="308"/>
      <c r="CJ398" s="308"/>
      <c r="CK398" s="308"/>
      <c r="CL398" s="308"/>
      <c r="CM398" s="308"/>
      <c r="CN398" s="309"/>
      <c r="CO398" s="307"/>
      <c r="CP398" s="308"/>
      <c r="CQ398" s="308"/>
      <c r="CR398" s="308"/>
      <c r="CS398" s="308"/>
      <c r="CT398" s="308"/>
      <c r="CU398" s="308"/>
      <c r="CV398" s="309"/>
    </row>
    <row r="399" spans="2:100">
      <c r="B399" s="324" t="s">
        <v>280</v>
      </c>
      <c r="C399" s="325"/>
      <c r="D399" s="325"/>
      <c r="E399" s="325"/>
      <c r="F399" s="325"/>
      <c r="G399" s="325"/>
      <c r="H399" s="325"/>
      <c r="I399" s="325"/>
      <c r="J399" s="325"/>
      <c r="K399" s="325"/>
      <c r="L399" s="325"/>
      <c r="M399" s="325"/>
      <c r="N399" s="325"/>
      <c r="O399" s="325"/>
      <c r="P399" s="325"/>
      <c r="Q399" s="325"/>
      <c r="R399" s="326"/>
      <c r="S399" s="293"/>
      <c r="T399" s="294"/>
      <c r="U399" s="294"/>
      <c r="V399" s="295"/>
      <c r="W399" s="281" t="s">
        <v>281</v>
      </c>
      <c r="X399" s="282"/>
      <c r="Y399" s="282"/>
      <c r="Z399" s="282"/>
      <c r="AA399" s="282"/>
      <c r="AB399" s="282"/>
      <c r="AC399" s="282"/>
      <c r="AD399" s="282"/>
      <c r="AE399" s="282"/>
      <c r="AF399" s="38"/>
      <c r="AG399" s="38"/>
      <c r="AH399" s="38"/>
      <c r="AI399" s="39"/>
      <c r="AJ399" s="481">
        <f>AS399+BI399</f>
        <v>155000</v>
      </c>
      <c r="AK399" s="482"/>
      <c r="AL399" s="482"/>
      <c r="AM399" s="482"/>
      <c r="AN399" s="482"/>
      <c r="AO399" s="482"/>
      <c r="AP399" s="482"/>
      <c r="AQ399" s="482"/>
      <c r="AR399" s="28"/>
      <c r="AS399" s="481">
        <v>155000</v>
      </c>
      <c r="AT399" s="482"/>
      <c r="AU399" s="482"/>
      <c r="AV399" s="482"/>
      <c r="AW399" s="482"/>
      <c r="AX399" s="482"/>
      <c r="AY399" s="482"/>
      <c r="AZ399" s="571"/>
      <c r="BA399" s="564"/>
      <c r="BB399" s="564"/>
      <c r="BC399" s="564"/>
      <c r="BD399" s="564"/>
      <c r="BE399" s="564"/>
      <c r="BF399" s="564"/>
      <c r="BG399" s="564"/>
      <c r="BH399" s="564"/>
      <c r="BI399" s="558" t="s">
        <v>330</v>
      </c>
      <c r="BJ399" s="559"/>
      <c r="BK399" s="559"/>
      <c r="BL399" s="559"/>
      <c r="BM399" s="559"/>
      <c r="BN399" s="559"/>
      <c r="BO399" s="559"/>
      <c r="BP399" s="560"/>
      <c r="BQ399" s="484"/>
      <c r="BR399" s="484"/>
      <c r="BS399" s="484"/>
      <c r="BT399" s="484"/>
      <c r="BU399" s="484"/>
      <c r="BV399" s="484"/>
      <c r="BW399" s="484"/>
      <c r="BX399" s="484"/>
      <c r="BY399" s="484"/>
      <c r="BZ399" s="484"/>
      <c r="CA399" s="484"/>
      <c r="CB399" s="484"/>
      <c r="CC399" s="484"/>
      <c r="CD399" s="484"/>
      <c r="CE399" s="484"/>
      <c r="CF399" s="484"/>
      <c r="CG399" s="483"/>
      <c r="CH399" s="483"/>
      <c r="CI399" s="483"/>
      <c r="CJ399" s="483"/>
      <c r="CK399" s="483"/>
      <c r="CL399" s="483"/>
      <c r="CM399" s="483"/>
      <c r="CN399" s="483"/>
      <c r="CO399" s="483"/>
      <c r="CP399" s="483"/>
      <c r="CQ399" s="483"/>
      <c r="CR399" s="483"/>
      <c r="CS399" s="483"/>
      <c r="CT399" s="483"/>
      <c r="CU399" s="483"/>
      <c r="CV399" s="483"/>
    </row>
    <row r="400" spans="2:100">
      <c r="B400" s="324" t="s">
        <v>282</v>
      </c>
      <c r="C400" s="325"/>
      <c r="D400" s="325"/>
      <c r="E400" s="325"/>
      <c r="F400" s="325"/>
      <c r="G400" s="325"/>
      <c r="H400" s="325"/>
      <c r="I400" s="325"/>
      <c r="J400" s="325"/>
      <c r="K400" s="325"/>
      <c r="L400" s="325"/>
      <c r="M400" s="325"/>
      <c r="N400" s="325"/>
      <c r="O400" s="325"/>
      <c r="P400" s="325"/>
      <c r="Q400" s="325"/>
      <c r="R400" s="326"/>
      <c r="S400" s="293"/>
      <c r="T400" s="294"/>
      <c r="U400" s="294"/>
      <c r="V400" s="295"/>
      <c r="W400" s="281" t="s">
        <v>284</v>
      </c>
      <c r="X400" s="282"/>
      <c r="Y400" s="282"/>
      <c r="Z400" s="282"/>
      <c r="AA400" s="282"/>
      <c r="AB400" s="282"/>
      <c r="AC400" s="282"/>
      <c r="AD400" s="282"/>
      <c r="AE400" s="282"/>
      <c r="AF400" s="38"/>
      <c r="AG400" s="38"/>
      <c r="AH400" s="38"/>
      <c r="AI400" s="39"/>
      <c r="AJ400" s="481">
        <f>AS400+BI400</f>
        <v>50000</v>
      </c>
      <c r="AK400" s="482"/>
      <c r="AL400" s="482"/>
      <c r="AM400" s="482"/>
      <c r="AN400" s="482"/>
      <c r="AO400" s="482"/>
      <c r="AP400" s="482"/>
      <c r="AQ400" s="482"/>
      <c r="AR400" s="28"/>
      <c r="AS400" s="481">
        <v>50000</v>
      </c>
      <c r="AT400" s="482"/>
      <c r="AU400" s="482"/>
      <c r="AV400" s="482"/>
      <c r="AW400" s="482"/>
      <c r="AX400" s="482"/>
      <c r="AY400" s="482"/>
      <c r="AZ400" s="571"/>
      <c r="BA400" s="564"/>
      <c r="BB400" s="564"/>
      <c r="BC400" s="564"/>
      <c r="BD400" s="564"/>
      <c r="BE400" s="564"/>
      <c r="BF400" s="564"/>
      <c r="BG400" s="564"/>
      <c r="BH400" s="564"/>
      <c r="BI400" s="558" t="s">
        <v>330</v>
      </c>
      <c r="BJ400" s="559"/>
      <c r="BK400" s="559"/>
      <c r="BL400" s="559"/>
      <c r="BM400" s="559"/>
      <c r="BN400" s="559"/>
      <c r="BO400" s="559"/>
      <c r="BP400" s="560"/>
      <c r="BQ400" s="484"/>
      <c r="BR400" s="484"/>
      <c r="BS400" s="484"/>
      <c r="BT400" s="484"/>
      <c r="BU400" s="484"/>
      <c r="BV400" s="484"/>
      <c r="BW400" s="484"/>
      <c r="BX400" s="484"/>
      <c r="BY400" s="484"/>
      <c r="BZ400" s="484"/>
      <c r="CA400" s="484"/>
      <c r="CB400" s="484"/>
      <c r="CC400" s="484"/>
      <c r="CD400" s="484"/>
      <c r="CE400" s="484"/>
      <c r="CF400" s="484"/>
      <c r="CG400" s="483"/>
      <c r="CH400" s="483"/>
      <c r="CI400" s="483"/>
      <c r="CJ400" s="483"/>
      <c r="CK400" s="483"/>
      <c r="CL400" s="483"/>
      <c r="CM400" s="483"/>
      <c r="CN400" s="483"/>
      <c r="CO400" s="483"/>
      <c r="CP400" s="483"/>
      <c r="CQ400" s="483"/>
      <c r="CR400" s="483"/>
      <c r="CS400" s="483"/>
      <c r="CT400" s="483"/>
      <c r="CU400" s="483"/>
      <c r="CV400" s="483"/>
    </row>
    <row r="401" spans="2:100">
      <c r="B401" s="324" t="s">
        <v>283</v>
      </c>
      <c r="C401" s="325"/>
      <c r="D401" s="325"/>
      <c r="E401" s="325"/>
      <c r="F401" s="325"/>
      <c r="G401" s="325"/>
      <c r="H401" s="325"/>
      <c r="I401" s="325"/>
      <c r="J401" s="325"/>
      <c r="K401" s="325"/>
      <c r="L401" s="325"/>
      <c r="M401" s="325"/>
      <c r="N401" s="325"/>
      <c r="O401" s="325"/>
      <c r="P401" s="325"/>
      <c r="Q401" s="325"/>
      <c r="R401" s="326"/>
      <c r="S401" s="293"/>
      <c r="T401" s="294"/>
      <c r="U401" s="294"/>
      <c r="V401" s="295"/>
      <c r="W401" s="281" t="s">
        <v>285</v>
      </c>
      <c r="X401" s="282"/>
      <c r="Y401" s="282"/>
      <c r="Z401" s="282"/>
      <c r="AA401" s="282"/>
      <c r="AB401" s="282"/>
      <c r="AC401" s="282"/>
      <c r="AD401" s="282"/>
      <c r="AE401" s="282"/>
      <c r="AF401" s="38"/>
      <c r="AG401" s="38"/>
      <c r="AH401" s="38"/>
      <c r="AI401" s="39"/>
      <c r="AJ401" s="481">
        <f>AS401+BI401</f>
        <v>11000</v>
      </c>
      <c r="AK401" s="482"/>
      <c r="AL401" s="482"/>
      <c r="AM401" s="482"/>
      <c r="AN401" s="482"/>
      <c r="AO401" s="482"/>
      <c r="AP401" s="482"/>
      <c r="AQ401" s="482"/>
      <c r="AR401" s="28"/>
      <c r="AS401" s="481">
        <v>11000</v>
      </c>
      <c r="AT401" s="482"/>
      <c r="AU401" s="482"/>
      <c r="AV401" s="482"/>
      <c r="AW401" s="482"/>
      <c r="AX401" s="482"/>
      <c r="AY401" s="482"/>
      <c r="AZ401" s="571"/>
      <c r="BA401" s="564"/>
      <c r="BB401" s="564"/>
      <c r="BC401" s="564"/>
      <c r="BD401" s="564"/>
      <c r="BE401" s="564"/>
      <c r="BF401" s="564"/>
      <c r="BG401" s="564"/>
      <c r="BH401" s="564"/>
      <c r="BI401" s="558" t="s">
        <v>330</v>
      </c>
      <c r="BJ401" s="559"/>
      <c r="BK401" s="559"/>
      <c r="BL401" s="559"/>
      <c r="BM401" s="559"/>
      <c r="BN401" s="559"/>
      <c r="BO401" s="559"/>
      <c r="BP401" s="560"/>
      <c r="BQ401" s="484"/>
      <c r="BR401" s="484"/>
      <c r="BS401" s="484"/>
      <c r="BT401" s="484"/>
      <c r="BU401" s="484"/>
      <c r="BV401" s="484"/>
      <c r="BW401" s="484"/>
      <c r="BX401" s="484"/>
      <c r="BY401" s="484"/>
      <c r="BZ401" s="484"/>
      <c r="CA401" s="484"/>
      <c r="CB401" s="484"/>
      <c r="CC401" s="484"/>
      <c r="CD401" s="484"/>
      <c r="CE401" s="484"/>
      <c r="CF401" s="484"/>
      <c r="CG401" s="483"/>
      <c r="CH401" s="483"/>
      <c r="CI401" s="483"/>
      <c r="CJ401" s="483"/>
      <c r="CK401" s="483"/>
      <c r="CL401" s="483"/>
      <c r="CM401" s="483"/>
      <c r="CN401" s="483"/>
      <c r="CO401" s="483"/>
      <c r="CP401" s="483"/>
      <c r="CQ401" s="483"/>
      <c r="CR401" s="483"/>
      <c r="CS401" s="483"/>
      <c r="CT401" s="483"/>
      <c r="CU401" s="483"/>
      <c r="CV401" s="483"/>
    </row>
    <row r="402" spans="2:100" ht="24.75" customHeight="1">
      <c r="B402" s="450" t="s">
        <v>286</v>
      </c>
      <c r="C402" s="451"/>
      <c r="D402" s="451"/>
      <c r="E402" s="451"/>
      <c r="F402" s="451"/>
      <c r="G402" s="451"/>
      <c r="H402" s="451"/>
      <c r="I402" s="451"/>
      <c r="J402" s="451"/>
      <c r="K402" s="451"/>
      <c r="L402" s="451"/>
      <c r="M402" s="451"/>
      <c r="N402" s="451"/>
      <c r="O402" s="451"/>
      <c r="P402" s="451"/>
      <c r="Q402" s="451"/>
      <c r="R402" s="452"/>
      <c r="S402" s="293"/>
      <c r="T402" s="294"/>
      <c r="U402" s="294"/>
      <c r="V402" s="295"/>
      <c r="W402" s="281" t="s">
        <v>288</v>
      </c>
      <c r="X402" s="282"/>
      <c r="Y402" s="282"/>
      <c r="Z402" s="282"/>
      <c r="AA402" s="282"/>
      <c r="AB402" s="282"/>
      <c r="AC402" s="282"/>
      <c r="AD402" s="282"/>
      <c r="AE402" s="282"/>
      <c r="AF402" s="38"/>
      <c r="AG402" s="38"/>
      <c r="AH402" s="38"/>
      <c r="AI402" s="39"/>
      <c r="AJ402" s="481">
        <f>AS402+BI402</f>
        <v>155000</v>
      </c>
      <c r="AK402" s="482"/>
      <c r="AL402" s="482"/>
      <c r="AM402" s="482"/>
      <c r="AN402" s="482"/>
      <c r="AO402" s="482"/>
      <c r="AP402" s="482"/>
      <c r="AQ402" s="482"/>
      <c r="AR402" s="28"/>
      <c r="AS402" s="481">
        <v>155000</v>
      </c>
      <c r="AT402" s="482"/>
      <c r="AU402" s="482"/>
      <c r="AV402" s="482"/>
      <c r="AW402" s="482"/>
      <c r="AX402" s="482"/>
      <c r="AY402" s="482"/>
      <c r="AZ402" s="571"/>
      <c r="BA402" s="564"/>
      <c r="BB402" s="564"/>
      <c r="BC402" s="564"/>
      <c r="BD402" s="564"/>
      <c r="BE402" s="564"/>
      <c r="BF402" s="564"/>
      <c r="BG402" s="564"/>
      <c r="BH402" s="564"/>
      <c r="BI402" s="558" t="s">
        <v>330</v>
      </c>
      <c r="BJ402" s="559"/>
      <c r="BK402" s="559"/>
      <c r="BL402" s="559"/>
      <c r="BM402" s="559"/>
      <c r="BN402" s="559"/>
      <c r="BO402" s="559"/>
      <c r="BP402" s="560"/>
      <c r="BQ402" s="484"/>
      <c r="BR402" s="484"/>
      <c r="BS402" s="484"/>
      <c r="BT402" s="484"/>
      <c r="BU402" s="484"/>
      <c r="BV402" s="484"/>
      <c r="BW402" s="484"/>
      <c r="BX402" s="484"/>
      <c r="BY402" s="484"/>
      <c r="BZ402" s="484"/>
      <c r="CA402" s="484"/>
      <c r="CB402" s="484"/>
      <c r="CC402" s="484"/>
      <c r="CD402" s="484"/>
      <c r="CE402" s="484"/>
      <c r="CF402" s="484"/>
      <c r="CG402" s="483"/>
      <c r="CH402" s="483"/>
      <c r="CI402" s="483"/>
      <c r="CJ402" s="483"/>
      <c r="CK402" s="483"/>
      <c r="CL402" s="483"/>
      <c r="CM402" s="483"/>
      <c r="CN402" s="483"/>
      <c r="CO402" s="483"/>
      <c r="CP402" s="483"/>
      <c r="CQ402" s="483"/>
      <c r="CR402" s="483"/>
      <c r="CS402" s="483"/>
      <c r="CT402" s="483"/>
      <c r="CU402" s="483"/>
      <c r="CV402" s="483"/>
    </row>
    <row r="403" spans="2:100">
      <c r="B403" s="450" t="s">
        <v>287</v>
      </c>
      <c r="C403" s="451"/>
      <c r="D403" s="451"/>
      <c r="E403" s="451"/>
      <c r="F403" s="451"/>
      <c r="G403" s="451"/>
      <c r="H403" s="451"/>
      <c r="I403" s="451"/>
      <c r="J403" s="451"/>
      <c r="K403" s="451"/>
      <c r="L403" s="451"/>
      <c r="M403" s="451"/>
      <c r="N403" s="451"/>
      <c r="O403" s="451"/>
      <c r="P403" s="451"/>
      <c r="Q403" s="451"/>
      <c r="R403" s="452"/>
      <c r="S403" s="293"/>
      <c r="T403" s="294"/>
      <c r="U403" s="294"/>
      <c r="V403" s="295"/>
      <c r="W403" s="281" t="s">
        <v>289</v>
      </c>
      <c r="X403" s="282"/>
      <c r="Y403" s="282"/>
      <c r="Z403" s="282"/>
      <c r="AA403" s="282"/>
      <c r="AB403" s="282"/>
      <c r="AC403" s="282"/>
      <c r="AD403" s="282"/>
      <c r="AE403" s="282"/>
      <c r="AF403" s="38"/>
      <c r="AG403" s="38"/>
      <c r="AH403" s="38"/>
      <c r="AI403" s="39"/>
      <c r="AJ403" s="481">
        <f>AS403+BI403</f>
        <v>274000</v>
      </c>
      <c r="AK403" s="482"/>
      <c r="AL403" s="482"/>
      <c r="AM403" s="482"/>
      <c r="AN403" s="482"/>
      <c r="AO403" s="482"/>
      <c r="AP403" s="482"/>
      <c r="AQ403" s="482"/>
      <c r="AR403" s="28"/>
      <c r="AS403" s="481">
        <v>273000</v>
      </c>
      <c r="AT403" s="482"/>
      <c r="AU403" s="482"/>
      <c r="AV403" s="482"/>
      <c r="AW403" s="482"/>
      <c r="AX403" s="482"/>
      <c r="AY403" s="482"/>
      <c r="AZ403" s="571"/>
      <c r="BA403" s="564"/>
      <c r="BB403" s="564"/>
      <c r="BC403" s="564"/>
      <c r="BD403" s="564"/>
      <c r="BE403" s="564"/>
      <c r="BF403" s="564"/>
      <c r="BG403" s="564"/>
      <c r="BH403" s="564"/>
      <c r="BI403" s="568">
        <v>1000</v>
      </c>
      <c r="BJ403" s="569"/>
      <c r="BK403" s="569"/>
      <c r="BL403" s="569"/>
      <c r="BM403" s="569"/>
      <c r="BN403" s="569"/>
      <c r="BO403" s="569"/>
      <c r="BP403" s="570"/>
      <c r="BQ403" s="484"/>
      <c r="BR403" s="484"/>
      <c r="BS403" s="484"/>
      <c r="BT403" s="484"/>
      <c r="BU403" s="484"/>
      <c r="BV403" s="484"/>
      <c r="BW403" s="484"/>
      <c r="BX403" s="484"/>
      <c r="BY403" s="484"/>
      <c r="BZ403" s="484"/>
      <c r="CA403" s="484"/>
      <c r="CB403" s="484"/>
      <c r="CC403" s="484"/>
      <c r="CD403" s="484"/>
      <c r="CE403" s="484"/>
      <c r="CF403" s="484"/>
      <c r="CG403" s="483"/>
      <c r="CH403" s="483"/>
      <c r="CI403" s="483"/>
      <c r="CJ403" s="483"/>
      <c r="CK403" s="483"/>
      <c r="CL403" s="483"/>
      <c r="CM403" s="483"/>
      <c r="CN403" s="483"/>
      <c r="CO403" s="483"/>
      <c r="CP403" s="483"/>
      <c r="CQ403" s="483"/>
      <c r="CR403" s="483"/>
      <c r="CS403" s="483"/>
      <c r="CT403" s="483"/>
      <c r="CU403" s="483"/>
      <c r="CV403" s="483"/>
    </row>
    <row r="404" spans="2:100">
      <c r="B404" s="450" t="s">
        <v>317</v>
      </c>
      <c r="C404" s="451"/>
      <c r="D404" s="451"/>
      <c r="E404" s="451"/>
      <c r="F404" s="451"/>
      <c r="G404" s="451"/>
      <c r="H404" s="451"/>
      <c r="I404" s="451"/>
      <c r="J404" s="451"/>
      <c r="K404" s="451"/>
      <c r="L404" s="451"/>
      <c r="M404" s="451"/>
      <c r="N404" s="451"/>
      <c r="O404" s="451"/>
      <c r="P404" s="451"/>
      <c r="Q404" s="451"/>
      <c r="R404" s="452"/>
      <c r="S404" s="293"/>
      <c r="T404" s="294"/>
      <c r="U404" s="294"/>
      <c r="V404" s="295"/>
      <c r="W404" s="281" t="s">
        <v>290</v>
      </c>
      <c r="X404" s="282"/>
      <c r="Y404" s="282"/>
      <c r="Z404" s="282"/>
      <c r="AA404" s="282"/>
      <c r="AB404" s="282"/>
      <c r="AC404" s="282"/>
      <c r="AD404" s="282"/>
      <c r="AE404" s="282"/>
      <c r="AF404" s="38"/>
      <c r="AG404" s="38"/>
      <c r="AH404" s="38"/>
      <c r="AI404" s="39"/>
      <c r="AJ404" s="485" t="s">
        <v>327</v>
      </c>
      <c r="AK404" s="486"/>
      <c r="AL404" s="486"/>
      <c r="AM404" s="486"/>
      <c r="AN404" s="486"/>
      <c r="AO404" s="486"/>
      <c r="AP404" s="486"/>
      <c r="AQ404" s="486"/>
      <c r="AR404" s="29"/>
      <c r="AS404" s="565" t="s">
        <v>328</v>
      </c>
      <c r="AT404" s="566"/>
      <c r="AU404" s="566"/>
      <c r="AV404" s="566"/>
      <c r="AW404" s="566"/>
      <c r="AX404" s="566"/>
      <c r="AY404" s="566"/>
      <c r="AZ404" s="567"/>
      <c r="BA404" s="564"/>
      <c r="BB404" s="564"/>
      <c r="BC404" s="564"/>
      <c r="BD404" s="564"/>
      <c r="BE404" s="564"/>
      <c r="BF404" s="564"/>
      <c r="BG404" s="564"/>
      <c r="BH404" s="564"/>
      <c r="BI404" s="558" t="s">
        <v>330</v>
      </c>
      <c r="BJ404" s="559"/>
      <c r="BK404" s="559"/>
      <c r="BL404" s="559"/>
      <c r="BM404" s="559"/>
      <c r="BN404" s="559"/>
      <c r="BO404" s="559"/>
      <c r="BP404" s="560"/>
      <c r="BQ404" s="484"/>
      <c r="BR404" s="484"/>
      <c r="BS404" s="484"/>
      <c r="BT404" s="484"/>
      <c r="BU404" s="484"/>
      <c r="BV404" s="484"/>
      <c r="BW404" s="484"/>
      <c r="BX404" s="484"/>
      <c r="BY404" s="484"/>
      <c r="BZ404" s="484"/>
      <c r="CA404" s="484"/>
      <c r="CB404" s="484"/>
      <c r="CC404" s="484"/>
      <c r="CD404" s="484"/>
      <c r="CE404" s="484"/>
      <c r="CF404" s="484"/>
      <c r="CG404" s="483"/>
      <c r="CH404" s="483"/>
      <c r="CI404" s="483"/>
      <c r="CJ404" s="483"/>
      <c r="CK404" s="483"/>
      <c r="CL404" s="483"/>
      <c r="CM404" s="483"/>
      <c r="CN404" s="483"/>
      <c r="CO404" s="483"/>
      <c r="CP404" s="483"/>
      <c r="CQ404" s="483"/>
      <c r="CR404" s="483"/>
      <c r="CS404" s="483"/>
      <c r="CT404" s="483"/>
      <c r="CU404" s="483"/>
      <c r="CV404" s="483"/>
    </row>
    <row r="405" spans="2:100" ht="28.5" customHeight="1">
      <c r="B405" s="453" t="s">
        <v>318</v>
      </c>
      <c r="C405" s="454"/>
      <c r="D405" s="454"/>
      <c r="E405" s="454"/>
      <c r="F405" s="454"/>
      <c r="G405" s="454"/>
      <c r="H405" s="454"/>
      <c r="I405" s="454"/>
      <c r="J405" s="454"/>
      <c r="K405" s="454"/>
      <c r="L405" s="454"/>
      <c r="M405" s="454"/>
      <c r="N405" s="454"/>
      <c r="O405" s="454"/>
      <c r="P405" s="454"/>
      <c r="Q405" s="454"/>
      <c r="R405" s="455"/>
      <c r="S405" s="293"/>
      <c r="T405" s="294"/>
      <c r="U405" s="294"/>
      <c r="V405" s="295"/>
      <c r="W405" s="558" t="s">
        <v>292</v>
      </c>
      <c r="X405" s="559"/>
      <c r="Y405" s="559"/>
      <c r="Z405" s="559"/>
      <c r="AA405" s="559"/>
      <c r="AB405" s="559"/>
      <c r="AC405" s="559"/>
      <c r="AD405" s="559"/>
      <c r="AE405" s="559"/>
      <c r="AF405" s="38"/>
      <c r="AG405" s="38"/>
      <c r="AH405" s="38"/>
      <c r="AI405" s="39"/>
      <c r="AJ405" s="485" t="s">
        <v>327</v>
      </c>
      <c r="AK405" s="486"/>
      <c r="AL405" s="486"/>
      <c r="AM405" s="486"/>
      <c r="AN405" s="486"/>
      <c r="AO405" s="486"/>
      <c r="AP405" s="486"/>
      <c r="AQ405" s="486"/>
      <c r="AR405" s="29"/>
      <c r="AS405" s="565" t="s">
        <v>326</v>
      </c>
      <c r="AT405" s="566"/>
      <c r="AU405" s="566"/>
      <c r="AV405" s="566"/>
      <c r="AW405" s="566"/>
      <c r="AX405" s="566"/>
      <c r="AY405" s="566"/>
      <c r="AZ405" s="567"/>
      <c r="BA405" s="564"/>
      <c r="BB405" s="564"/>
      <c r="BC405" s="564"/>
      <c r="BD405" s="564"/>
      <c r="BE405" s="564"/>
      <c r="BF405" s="564"/>
      <c r="BG405" s="564"/>
      <c r="BH405" s="564"/>
      <c r="BI405" s="558" t="s">
        <v>330</v>
      </c>
      <c r="BJ405" s="559"/>
      <c r="BK405" s="559"/>
      <c r="BL405" s="559"/>
      <c r="BM405" s="559"/>
      <c r="BN405" s="559"/>
      <c r="BO405" s="559"/>
      <c r="BP405" s="560"/>
      <c r="BQ405" s="484"/>
      <c r="BR405" s="484"/>
      <c r="BS405" s="484"/>
      <c r="BT405" s="484"/>
      <c r="BU405" s="484"/>
      <c r="BV405" s="484"/>
      <c r="BW405" s="484"/>
      <c r="BX405" s="484"/>
      <c r="BY405" s="249"/>
      <c r="BZ405" s="250"/>
      <c r="CA405" s="250"/>
      <c r="CB405" s="250"/>
      <c r="CC405" s="250"/>
      <c r="CD405" s="250"/>
      <c r="CE405" s="250"/>
      <c r="CF405" s="47"/>
      <c r="CG405" s="483"/>
      <c r="CH405" s="483"/>
      <c r="CI405" s="483"/>
      <c r="CJ405" s="483"/>
      <c r="CK405" s="483"/>
      <c r="CL405" s="483"/>
      <c r="CM405" s="483"/>
      <c r="CN405" s="483"/>
      <c r="CO405" s="483"/>
      <c r="CP405" s="483"/>
      <c r="CQ405" s="483"/>
      <c r="CR405" s="483"/>
      <c r="CS405" s="483"/>
      <c r="CT405" s="483"/>
      <c r="CU405" s="483"/>
      <c r="CV405" s="483"/>
    </row>
    <row r="406" spans="2:100" ht="29.25" customHeight="1">
      <c r="B406" s="453" t="s">
        <v>319</v>
      </c>
      <c r="C406" s="454"/>
      <c r="D406" s="454"/>
      <c r="E406" s="454"/>
      <c r="F406" s="454"/>
      <c r="G406" s="454"/>
      <c r="H406" s="454"/>
      <c r="I406" s="454"/>
      <c r="J406" s="454"/>
      <c r="K406" s="454"/>
      <c r="L406" s="454"/>
      <c r="M406" s="454"/>
      <c r="N406" s="454"/>
      <c r="O406" s="454"/>
      <c r="P406" s="454"/>
      <c r="Q406" s="454"/>
      <c r="R406" s="455"/>
      <c r="S406" s="293"/>
      <c r="T406" s="294"/>
      <c r="U406" s="294"/>
      <c r="V406" s="295"/>
      <c r="W406" s="558" t="s">
        <v>291</v>
      </c>
      <c r="X406" s="559"/>
      <c r="Y406" s="559"/>
      <c r="Z406" s="559"/>
      <c r="AA406" s="559"/>
      <c r="AB406" s="559"/>
      <c r="AC406" s="559"/>
      <c r="AD406" s="559"/>
      <c r="AE406" s="559"/>
      <c r="AF406" s="38"/>
      <c r="AG406" s="38"/>
      <c r="AH406" s="38"/>
      <c r="AI406" s="39"/>
      <c r="AJ406" s="481">
        <f>AS406+BI406</f>
        <v>54000</v>
      </c>
      <c r="AK406" s="482"/>
      <c r="AL406" s="482"/>
      <c r="AM406" s="482"/>
      <c r="AN406" s="482"/>
      <c r="AO406" s="482"/>
      <c r="AP406" s="482"/>
      <c r="AQ406" s="482"/>
      <c r="AR406" s="28"/>
      <c r="AS406" s="561">
        <v>54000</v>
      </c>
      <c r="AT406" s="562"/>
      <c r="AU406" s="562"/>
      <c r="AV406" s="562"/>
      <c r="AW406" s="562"/>
      <c r="AX406" s="562"/>
      <c r="AY406" s="562"/>
      <c r="AZ406" s="563"/>
      <c r="BA406" s="564"/>
      <c r="BB406" s="564"/>
      <c r="BC406" s="564"/>
      <c r="BD406" s="564"/>
      <c r="BE406" s="564"/>
      <c r="BF406" s="564"/>
      <c r="BG406" s="564"/>
      <c r="BH406" s="564"/>
      <c r="BI406" s="558" t="s">
        <v>330</v>
      </c>
      <c r="BJ406" s="559"/>
      <c r="BK406" s="559"/>
      <c r="BL406" s="559"/>
      <c r="BM406" s="559"/>
      <c r="BN406" s="559"/>
      <c r="BO406" s="559"/>
      <c r="BP406" s="560"/>
      <c r="BQ406" s="484"/>
      <c r="BR406" s="484"/>
      <c r="BS406" s="484"/>
      <c r="BT406" s="484"/>
      <c r="BU406" s="484"/>
      <c r="BV406" s="484"/>
      <c r="BW406" s="484"/>
      <c r="BX406" s="484"/>
      <c r="BY406" s="249"/>
      <c r="BZ406" s="250"/>
      <c r="CA406" s="250"/>
      <c r="CB406" s="250"/>
      <c r="CC406" s="250"/>
      <c r="CD406" s="250"/>
      <c r="CE406" s="250"/>
      <c r="CF406" s="47"/>
      <c r="CG406" s="483"/>
      <c r="CH406" s="483"/>
      <c r="CI406" s="483"/>
      <c r="CJ406" s="483"/>
      <c r="CK406" s="483"/>
      <c r="CL406" s="483"/>
      <c r="CM406" s="483"/>
      <c r="CN406" s="483"/>
      <c r="CO406" s="483"/>
      <c r="CP406" s="483"/>
      <c r="CQ406" s="483"/>
      <c r="CR406" s="483"/>
      <c r="CS406" s="483"/>
      <c r="CT406" s="483"/>
      <c r="CU406" s="483"/>
      <c r="CV406" s="483"/>
    </row>
    <row r="407" spans="2:100" ht="20.25" customHeight="1">
      <c r="B407" s="246" t="s">
        <v>134</v>
      </c>
      <c r="C407" s="247"/>
      <c r="D407" s="247"/>
      <c r="E407" s="247"/>
      <c r="F407" s="247"/>
      <c r="G407" s="247"/>
      <c r="H407" s="247"/>
      <c r="I407" s="247"/>
      <c r="J407" s="247"/>
      <c r="K407" s="247"/>
      <c r="L407" s="247"/>
      <c r="M407" s="247"/>
      <c r="N407" s="247"/>
      <c r="O407" s="247"/>
      <c r="P407" s="247"/>
      <c r="Q407" s="247"/>
      <c r="R407" s="248"/>
      <c r="S407" s="223" t="s">
        <v>135</v>
      </c>
      <c r="T407" s="224"/>
      <c r="U407" s="224"/>
      <c r="V407" s="225"/>
      <c r="W407" s="275" t="s">
        <v>83</v>
      </c>
      <c r="X407" s="276"/>
      <c r="Y407" s="276"/>
      <c r="Z407" s="276"/>
      <c r="AA407" s="276"/>
      <c r="AB407" s="276"/>
      <c r="AC407" s="276"/>
      <c r="AD407" s="276"/>
      <c r="AE407" s="276"/>
      <c r="AF407" s="276"/>
      <c r="AG407" s="276"/>
      <c r="AH407" s="276"/>
      <c r="AI407" s="277"/>
      <c r="AJ407" s="354"/>
      <c r="AK407" s="253"/>
      <c r="AL407" s="253"/>
      <c r="AM407" s="253"/>
      <c r="AN407" s="253"/>
      <c r="AO407" s="253"/>
      <c r="AP407" s="253"/>
      <c r="AQ407" s="253"/>
      <c r="AR407" s="254"/>
      <c r="AS407" s="354"/>
      <c r="AT407" s="253"/>
      <c r="AU407" s="253"/>
      <c r="AV407" s="253"/>
      <c r="AW407" s="253"/>
      <c r="AX407" s="253"/>
      <c r="AY407" s="253"/>
      <c r="AZ407" s="254"/>
      <c r="BA407" s="348"/>
      <c r="BB407" s="349"/>
      <c r="BC407" s="349"/>
      <c r="BD407" s="349"/>
      <c r="BE407" s="349"/>
      <c r="BF407" s="349"/>
      <c r="BG407" s="349"/>
      <c r="BH407" s="350"/>
      <c r="BI407" s="354"/>
      <c r="BJ407" s="253"/>
      <c r="BK407" s="253"/>
      <c r="BL407" s="253"/>
      <c r="BM407" s="253"/>
      <c r="BN407" s="253"/>
      <c r="BO407" s="253"/>
      <c r="BP407" s="254"/>
      <c r="BQ407" s="216"/>
      <c r="BR407" s="217"/>
      <c r="BS407" s="217"/>
      <c r="BT407" s="217"/>
      <c r="BU407" s="217"/>
      <c r="BV407" s="217"/>
      <c r="BW407" s="217"/>
      <c r="BX407" s="218"/>
      <c r="BY407" s="216"/>
      <c r="BZ407" s="217"/>
      <c r="CA407" s="217"/>
      <c r="CB407" s="217"/>
      <c r="CC407" s="217"/>
      <c r="CD407" s="217"/>
      <c r="CE407" s="217"/>
      <c r="CF407" s="218"/>
      <c r="CG407" s="216"/>
      <c r="CH407" s="217"/>
      <c r="CI407" s="217"/>
      <c r="CJ407" s="217"/>
      <c r="CK407" s="217"/>
      <c r="CL407" s="217"/>
      <c r="CM407" s="217"/>
      <c r="CN407" s="218"/>
      <c r="CO407" s="216"/>
      <c r="CP407" s="217"/>
      <c r="CQ407" s="217"/>
      <c r="CR407" s="217"/>
      <c r="CS407" s="217"/>
      <c r="CT407" s="217"/>
      <c r="CU407" s="217"/>
      <c r="CV407" s="226"/>
    </row>
    <row r="408" spans="2:100" ht="20.25" customHeight="1">
      <c r="B408" s="287" t="s">
        <v>136</v>
      </c>
      <c r="C408" s="288"/>
      <c r="D408" s="288"/>
      <c r="E408" s="288"/>
      <c r="F408" s="288"/>
      <c r="G408" s="288"/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9"/>
      <c r="S408" s="162"/>
      <c r="T408" s="163"/>
      <c r="U408" s="163"/>
      <c r="V408" s="164"/>
      <c r="W408" s="278"/>
      <c r="X408" s="279"/>
      <c r="Y408" s="279"/>
      <c r="Z408" s="279"/>
      <c r="AA408" s="279"/>
      <c r="AB408" s="279"/>
      <c r="AC408" s="279"/>
      <c r="AD408" s="279"/>
      <c r="AE408" s="279"/>
      <c r="AF408" s="279"/>
      <c r="AG408" s="279"/>
      <c r="AH408" s="279"/>
      <c r="AI408" s="280"/>
      <c r="AJ408" s="182"/>
      <c r="AK408" s="183"/>
      <c r="AL408" s="183"/>
      <c r="AM408" s="183"/>
      <c r="AN408" s="183"/>
      <c r="AO408" s="183"/>
      <c r="AP408" s="183"/>
      <c r="AQ408" s="183"/>
      <c r="AR408" s="184"/>
      <c r="AS408" s="182"/>
      <c r="AT408" s="183"/>
      <c r="AU408" s="183"/>
      <c r="AV408" s="183"/>
      <c r="AW408" s="183"/>
      <c r="AX408" s="183"/>
      <c r="AY408" s="183"/>
      <c r="AZ408" s="184"/>
      <c r="BA408" s="351"/>
      <c r="BB408" s="352"/>
      <c r="BC408" s="352"/>
      <c r="BD408" s="352"/>
      <c r="BE408" s="352"/>
      <c r="BF408" s="352"/>
      <c r="BG408" s="352"/>
      <c r="BH408" s="353"/>
      <c r="BI408" s="182"/>
      <c r="BJ408" s="183"/>
      <c r="BK408" s="183"/>
      <c r="BL408" s="183"/>
      <c r="BM408" s="183"/>
      <c r="BN408" s="183"/>
      <c r="BO408" s="183"/>
      <c r="BP408" s="184"/>
      <c r="BQ408" s="194"/>
      <c r="BR408" s="195"/>
      <c r="BS408" s="195"/>
      <c r="BT408" s="195"/>
      <c r="BU408" s="195"/>
      <c r="BV408" s="195"/>
      <c r="BW408" s="195"/>
      <c r="BX408" s="219"/>
      <c r="BY408" s="194"/>
      <c r="BZ408" s="195"/>
      <c r="CA408" s="195"/>
      <c r="CB408" s="195"/>
      <c r="CC408" s="195"/>
      <c r="CD408" s="195"/>
      <c r="CE408" s="195"/>
      <c r="CF408" s="219"/>
      <c r="CG408" s="194"/>
      <c r="CH408" s="195"/>
      <c r="CI408" s="195"/>
      <c r="CJ408" s="195"/>
      <c r="CK408" s="195"/>
      <c r="CL408" s="195"/>
      <c r="CM408" s="195"/>
      <c r="CN408" s="219"/>
      <c r="CO408" s="194"/>
      <c r="CP408" s="195"/>
      <c r="CQ408" s="195"/>
      <c r="CR408" s="195"/>
      <c r="CS408" s="195"/>
      <c r="CT408" s="195"/>
      <c r="CU408" s="195"/>
      <c r="CV408" s="196"/>
    </row>
    <row r="409" spans="2:100" ht="15.75" customHeight="1">
      <c r="B409" s="246" t="s">
        <v>114</v>
      </c>
      <c r="C409" s="247"/>
      <c r="D409" s="247"/>
      <c r="E409" s="247"/>
      <c r="F409" s="247"/>
      <c r="G409" s="247"/>
      <c r="H409" s="247"/>
      <c r="I409" s="247"/>
      <c r="J409" s="247"/>
      <c r="K409" s="247"/>
      <c r="L409" s="247"/>
      <c r="M409" s="247"/>
      <c r="N409" s="247"/>
      <c r="O409" s="247"/>
      <c r="P409" s="247"/>
      <c r="Q409" s="247"/>
      <c r="R409" s="248"/>
      <c r="S409" s="223" t="s">
        <v>137</v>
      </c>
      <c r="T409" s="224"/>
      <c r="U409" s="224"/>
      <c r="V409" s="225"/>
      <c r="W409" s="275"/>
      <c r="X409" s="276"/>
      <c r="Y409" s="276"/>
      <c r="Z409" s="276"/>
      <c r="AA409" s="276"/>
      <c r="AB409" s="276"/>
      <c r="AC409" s="276"/>
      <c r="AD409" s="276"/>
      <c r="AE409" s="276"/>
      <c r="AF409" s="276"/>
      <c r="AG409" s="276"/>
      <c r="AH409" s="276"/>
      <c r="AI409" s="277"/>
      <c r="AJ409" s="354"/>
      <c r="AK409" s="253"/>
      <c r="AL409" s="253"/>
      <c r="AM409" s="253"/>
      <c r="AN409" s="253"/>
      <c r="AO409" s="253"/>
      <c r="AP409" s="253"/>
      <c r="AQ409" s="253"/>
      <c r="AR409" s="254"/>
      <c r="AS409" s="354"/>
      <c r="AT409" s="253"/>
      <c r="AU409" s="253"/>
      <c r="AV409" s="253"/>
      <c r="AW409" s="253"/>
      <c r="AX409" s="253"/>
      <c r="AY409" s="253"/>
      <c r="AZ409" s="254"/>
      <c r="BA409" s="348"/>
      <c r="BB409" s="349"/>
      <c r="BC409" s="349"/>
      <c r="BD409" s="349"/>
      <c r="BE409" s="349"/>
      <c r="BF409" s="349"/>
      <c r="BG409" s="349"/>
      <c r="BH409" s="350"/>
      <c r="BI409" s="354"/>
      <c r="BJ409" s="253"/>
      <c r="BK409" s="253"/>
      <c r="BL409" s="253"/>
      <c r="BM409" s="253"/>
      <c r="BN409" s="253"/>
      <c r="BO409" s="253"/>
      <c r="BP409" s="254"/>
      <c r="BQ409" s="216"/>
      <c r="BR409" s="217"/>
      <c r="BS409" s="217"/>
      <c r="BT409" s="217"/>
      <c r="BU409" s="217"/>
      <c r="BV409" s="217"/>
      <c r="BW409" s="217"/>
      <c r="BX409" s="218"/>
      <c r="BY409" s="216"/>
      <c r="BZ409" s="217"/>
      <c r="CA409" s="217"/>
      <c r="CB409" s="217"/>
      <c r="CC409" s="217"/>
      <c r="CD409" s="217"/>
      <c r="CE409" s="217"/>
      <c r="CF409" s="218"/>
      <c r="CG409" s="216"/>
      <c r="CH409" s="217"/>
      <c r="CI409" s="217"/>
      <c r="CJ409" s="217"/>
      <c r="CK409" s="217"/>
      <c r="CL409" s="217"/>
      <c r="CM409" s="217"/>
      <c r="CN409" s="218"/>
      <c r="CO409" s="216"/>
      <c r="CP409" s="217"/>
      <c r="CQ409" s="217"/>
      <c r="CR409" s="217"/>
      <c r="CS409" s="217"/>
      <c r="CT409" s="217"/>
      <c r="CU409" s="217"/>
      <c r="CV409" s="226"/>
    </row>
    <row r="410" spans="2:100" ht="15.75" customHeight="1">
      <c r="B410" s="287" t="s">
        <v>138</v>
      </c>
      <c r="C410" s="288"/>
      <c r="D410" s="288"/>
      <c r="E410" s="288"/>
      <c r="F410" s="288"/>
      <c r="G410" s="288"/>
      <c r="H410" s="288"/>
      <c r="I410" s="288"/>
      <c r="J410" s="288"/>
      <c r="K410" s="288"/>
      <c r="L410" s="288"/>
      <c r="M410" s="288"/>
      <c r="N410" s="288"/>
      <c r="O410" s="288"/>
      <c r="P410" s="288"/>
      <c r="Q410" s="288"/>
      <c r="R410" s="289"/>
      <c r="S410" s="162"/>
      <c r="T410" s="163"/>
      <c r="U410" s="163"/>
      <c r="V410" s="164"/>
      <c r="W410" s="278"/>
      <c r="X410" s="279"/>
      <c r="Y410" s="279"/>
      <c r="Z410" s="279"/>
      <c r="AA410" s="279"/>
      <c r="AB410" s="279"/>
      <c r="AC410" s="279"/>
      <c r="AD410" s="279"/>
      <c r="AE410" s="279"/>
      <c r="AF410" s="279"/>
      <c r="AG410" s="279"/>
      <c r="AH410" s="279"/>
      <c r="AI410" s="280"/>
      <c r="AJ410" s="182"/>
      <c r="AK410" s="183"/>
      <c r="AL410" s="183"/>
      <c r="AM410" s="183"/>
      <c r="AN410" s="183"/>
      <c r="AO410" s="183"/>
      <c r="AP410" s="183"/>
      <c r="AQ410" s="183"/>
      <c r="AR410" s="184"/>
      <c r="AS410" s="182"/>
      <c r="AT410" s="183"/>
      <c r="AU410" s="183"/>
      <c r="AV410" s="183"/>
      <c r="AW410" s="183"/>
      <c r="AX410" s="183"/>
      <c r="AY410" s="183"/>
      <c r="AZ410" s="184"/>
      <c r="BA410" s="351"/>
      <c r="BB410" s="352"/>
      <c r="BC410" s="352"/>
      <c r="BD410" s="352"/>
      <c r="BE410" s="352"/>
      <c r="BF410" s="352"/>
      <c r="BG410" s="352"/>
      <c r="BH410" s="353"/>
      <c r="BI410" s="182"/>
      <c r="BJ410" s="183"/>
      <c r="BK410" s="183"/>
      <c r="BL410" s="183"/>
      <c r="BM410" s="183"/>
      <c r="BN410" s="183"/>
      <c r="BO410" s="183"/>
      <c r="BP410" s="184"/>
      <c r="BQ410" s="194"/>
      <c r="BR410" s="195"/>
      <c r="BS410" s="195"/>
      <c r="BT410" s="195"/>
      <c r="BU410" s="195"/>
      <c r="BV410" s="195"/>
      <c r="BW410" s="195"/>
      <c r="BX410" s="219"/>
      <c r="BY410" s="194"/>
      <c r="BZ410" s="195"/>
      <c r="CA410" s="195"/>
      <c r="CB410" s="195"/>
      <c r="CC410" s="195"/>
      <c r="CD410" s="195"/>
      <c r="CE410" s="195"/>
      <c r="CF410" s="219"/>
      <c r="CG410" s="194"/>
      <c r="CH410" s="195"/>
      <c r="CI410" s="195"/>
      <c r="CJ410" s="195"/>
      <c r="CK410" s="195"/>
      <c r="CL410" s="195"/>
      <c r="CM410" s="195"/>
      <c r="CN410" s="219"/>
      <c r="CO410" s="194"/>
      <c r="CP410" s="195"/>
      <c r="CQ410" s="195"/>
      <c r="CR410" s="195"/>
      <c r="CS410" s="195"/>
      <c r="CT410" s="195"/>
      <c r="CU410" s="195"/>
      <c r="CV410" s="196"/>
    </row>
    <row r="411" spans="2:100" ht="15.75" customHeight="1">
      <c r="B411" s="327" t="s">
        <v>139</v>
      </c>
      <c r="C411" s="328"/>
      <c r="D411" s="328"/>
      <c r="E411" s="328"/>
      <c r="F411" s="328"/>
      <c r="G411" s="328"/>
      <c r="H411" s="328"/>
      <c r="I411" s="328"/>
      <c r="J411" s="328"/>
      <c r="K411" s="328"/>
      <c r="L411" s="328"/>
      <c r="M411" s="328"/>
      <c r="N411" s="328"/>
      <c r="O411" s="328"/>
      <c r="P411" s="328"/>
      <c r="Q411" s="328"/>
      <c r="R411" s="329"/>
      <c r="S411" s="207" t="s">
        <v>140</v>
      </c>
      <c r="T411" s="208"/>
      <c r="U411" s="208"/>
      <c r="V411" s="209"/>
      <c r="W411" s="555"/>
      <c r="X411" s="556"/>
      <c r="Y411" s="556"/>
      <c r="Z411" s="556"/>
      <c r="AA411" s="556"/>
      <c r="AB411" s="556"/>
      <c r="AC411" s="556"/>
      <c r="AD411" s="556"/>
      <c r="AE411" s="556"/>
      <c r="AF411" s="556"/>
      <c r="AG411" s="556"/>
      <c r="AH411" s="556"/>
      <c r="AI411" s="557"/>
      <c r="AJ411" s="210"/>
      <c r="AK411" s="211"/>
      <c r="AL411" s="211"/>
      <c r="AM411" s="211"/>
      <c r="AN411" s="211"/>
      <c r="AO411" s="211"/>
      <c r="AP411" s="211"/>
      <c r="AQ411" s="211"/>
      <c r="AR411" s="212"/>
      <c r="AS411" s="210"/>
      <c r="AT411" s="211"/>
      <c r="AU411" s="211"/>
      <c r="AV411" s="211"/>
      <c r="AW411" s="211"/>
      <c r="AX411" s="211"/>
      <c r="AY411" s="211"/>
      <c r="AZ411" s="212"/>
      <c r="BA411" s="249"/>
      <c r="BB411" s="250"/>
      <c r="BC411" s="250"/>
      <c r="BD411" s="250"/>
      <c r="BE411" s="250"/>
      <c r="BF411" s="250"/>
      <c r="BG411" s="250"/>
      <c r="BH411" s="251"/>
      <c r="BI411" s="210"/>
      <c r="BJ411" s="211"/>
      <c r="BK411" s="211"/>
      <c r="BL411" s="211"/>
      <c r="BM411" s="211"/>
      <c r="BN411" s="211"/>
      <c r="BO411" s="211"/>
      <c r="BP411" s="212"/>
      <c r="BQ411" s="210"/>
      <c r="BR411" s="211"/>
      <c r="BS411" s="211"/>
      <c r="BT411" s="211"/>
      <c r="BU411" s="211"/>
      <c r="BV411" s="211"/>
      <c r="BW411" s="211"/>
      <c r="BX411" s="212"/>
      <c r="BY411" s="210"/>
      <c r="BZ411" s="211"/>
      <c r="CA411" s="211"/>
      <c r="CB411" s="211"/>
      <c r="CC411" s="211"/>
      <c r="CD411" s="211"/>
      <c r="CE411" s="211"/>
      <c r="CF411" s="212"/>
      <c r="CG411" s="210"/>
      <c r="CH411" s="211"/>
      <c r="CI411" s="211"/>
      <c r="CJ411" s="211"/>
      <c r="CK411" s="211"/>
      <c r="CL411" s="211"/>
      <c r="CM411" s="211"/>
      <c r="CN411" s="212"/>
      <c r="CO411" s="210"/>
      <c r="CP411" s="211"/>
      <c r="CQ411" s="211"/>
      <c r="CR411" s="211"/>
      <c r="CS411" s="211"/>
      <c r="CT411" s="211"/>
      <c r="CU411" s="211"/>
      <c r="CV411" s="213"/>
    </row>
    <row r="412" spans="2:100" ht="15.75" customHeight="1">
      <c r="B412" s="246" t="s">
        <v>141</v>
      </c>
      <c r="C412" s="247"/>
      <c r="D412" s="247"/>
      <c r="E412" s="247"/>
      <c r="F412" s="247"/>
      <c r="G412" s="247"/>
      <c r="H412" s="247"/>
      <c r="I412" s="247"/>
      <c r="J412" s="247"/>
      <c r="K412" s="247"/>
      <c r="L412" s="247"/>
      <c r="M412" s="247"/>
      <c r="N412" s="247"/>
      <c r="O412" s="247"/>
      <c r="P412" s="247"/>
      <c r="Q412" s="247"/>
      <c r="R412" s="248"/>
      <c r="S412" s="223" t="s">
        <v>142</v>
      </c>
      <c r="T412" s="224"/>
      <c r="U412" s="224"/>
      <c r="V412" s="225"/>
      <c r="W412" s="275"/>
      <c r="X412" s="276"/>
      <c r="Y412" s="276"/>
      <c r="Z412" s="276"/>
      <c r="AA412" s="276"/>
      <c r="AB412" s="276"/>
      <c r="AC412" s="276"/>
      <c r="AD412" s="276"/>
      <c r="AE412" s="276"/>
      <c r="AF412" s="276"/>
      <c r="AG412" s="276"/>
      <c r="AH412" s="276"/>
      <c r="AI412" s="277"/>
      <c r="AJ412" s="216"/>
      <c r="AK412" s="217"/>
      <c r="AL412" s="217"/>
      <c r="AM412" s="217"/>
      <c r="AN412" s="217"/>
      <c r="AO412" s="217"/>
      <c r="AP412" s="217"/>
      <c r="AQ412" s="217"/>
      <c r="AR412" s="218"/>
      <c r="AS412" s="216"/>
      <c r="AT412" s="217"/>
      <c r="AU412" s="217"/>
      <c r="AV412" s="217"/>
      <c r="AW412" s="217"/>
      <c r="AX412" s="217"/>
      <c r="AY412" s="217"/>
      <c r="AZ412" s="218"/>
      <c r="BA412" s="201"/>
      <c r="BB412" s="202"/>
      <c r="BC412" s="202"/>
      <c r="BD412" s="202"/>
      <c r="BE412" s="202"/>
      <c r="BF412" s="202"/>
      <c r="BG412" s="202"/>
      <c r="BH412" s="214"/>
      <c r="BI412" s="216"/>
      <c r="BJ412" s="217"/>
      <c r="BK412" s="217"/>
      <c r="BL412" s="217"/>
      <c r="BM412" s="217"/>
      <c r="BN412" s="217"/>
      <c r="BO412" s="217"/>
      <c r="BP412" s="218"/>
      <c r="BQ412" s="216"/>
      <c r="BR412" s="217"/>
      <c r="BS412" s="217"/>
      <c r="BT412" s="217"/>
      <c r="BU412" s="217"/>
      <c r="BV412" s="217"/>
      <c r="BW412" s="217"/>
      <c r="BX412" s="218"/>
      <c r="BY412" s="216"/>
      <c r="BZ412" s="217"/>
      <c r="CA412" s="217"/>
      <c r="CB412" s="217"/>
      <c r="CC412" s="217"/>
      <c r="CD412" s="217"/>
      <c r="CE412" s="217"/>
      <c r="CF412" s="218"/>
      <c r="CG412" s="216"/>
      <c r="CH412" s="217"/>
      <c r="CI412" s="217"/>
      <c r="CJ412" s="217"/>
      <c r="CK412" s="217"/>
      <c r="CL412" s="217"/>
      <c r="CM412" s="217"/>
      <c r="CN412" s="218"/>
      <c r="CO412" s="216"/>
      <c r="CP412" s="217"/>
      <c r="CQ412" s="217"/>
      <c r="CR412" s="217"/>
      <c r="CS412" s="217"/>
      <c r="CT412" s="217"/>
      <c r="CU412" s="217"/>
      <c r="CV412" s="226"/>
    </row>
    <row r="413" spans="2:100" ht="15.75" customHeight="1">
      <c r="B413" s="287" t="s">
        <v>143</v>
      </c>
      <c r="C413" s="288"/>
      <c r="D413" s="288"/>
      <c r="E413" s="288"/>
      <c r="F413" s="288"/>
      <c r="G413" s="288"/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9"/>
      <c r="S413" s="162"/>
      <c r="T413" s="163"/>
      <c r="U413" s="163"/>
      <c r="V413" s="164"/>
      <c r="W413" s="278"/>
      <c r="X413" s="279"/>
      <c r="Y413" s="279"/>
      <c r="Z413" s="279"/>
      <c r="AA413" s="279"/>
      <c r="AB413" s="279"/>
      <c r="AC413" s="279"/>
      <c r="AD413" s="279"/>
      <c r="AE413" s="279"/>
      <c r="AF413" s="279"/>
      <c r="AG413" s="279"/>
      <c r="AH413" s="279"/>
      <c r="AI413" s="280"/>
      <c r="AJ413" s="194"/>
      <c r="AK413" s="195"/>
      <c r="AL413" s="195"/>
      <c r="AM413" s="195"/>
      <c r="AN413" s="195"/>
      <c r="AO413" s="195"/>
      <c r="AP413" s="195"/>
      <c r="AQ413" s="195"/>
      <c r="AR413" s="219"/>
      <c r="AS413" s="194"/>
      <c r="AT413" s="195"/>
      <c r="AU413" s="195"/>
      <c r="AV413" s="195"/>
      <c r="AW413" s="195"/>
      <c r="AX413" s="195"/>
      <c r="AY413" s="195"/>
      <c r="AZ413" s="219"/>
      <c r="BA413" s="204"/>
      <c r="BB413" s="205"/>
      <c r="BC413" s="205"/>
      <c r="BD413" s="205"/>
      <c r="BE413" s="205"/>
      <c r="BF413" s="205"/>
      <c r="BG413" s="205"/>
      <c r="BH413" s="215"/>
      <c r="BI413" s="194"/>
      <c r="BJ413" s="195"/>
      <c r="BK413" s="195"/>
      <c r="BL413" s="195"/>
      <c r="BM413" s="195"/>
      <c r="BN413" s="195"/>
      <c r="BO413" s="195"/>
      <c r="BP413" s="219"/>
      <c r="BQ413" s="194"/>
      <c r="BR413" s="195"/>
      <c r="BS413" s="195"/>
      <c r="BT413" s="195"/>
      <c r="BU413" s="195"/>
      <c r="BV413" s="195"/>
      <c r="BW413" s="195"/>
      <c r="BX413" s="219"/>
      <c r="BY413" s="194"/>
      <c r="BZ413" s="195"/>
      <c r="CA413" s="195"/>
      <c r="CB413" s="195"/>
      <c r="CC413" s="195"/>
      <c r="CD413" s="195"/>
      <c r="CE413" s="195"/>
      <c r="CF413" s="219"/>
      <c r="CG413" s="194"/>
      <c r="CH413" s="195"/>
      <c r="CI413" s="195"/>
      <c r="CJ413" s="195"/>
      <c r="CK413" s="195"/>
      <c r="CL413" s="195"/>
      <c r="CM413" s="195"/>
      <c r="CN413" s="219"/>
      <c r="CO413" s="194"/>
      <c r="CP413" s="195"/>
      <c r="CQ413" s="195"/>
      <c r="CR413" s="195"/>
      <c r="CS413" s="195"/>
      <c r="CT413" s="195"/>
      <c r="CU413" s="195"/>
      <c r="CV413" s="196"/>
    </row>
    <row r="414" spans="2:100" ht="15.75" customHeight="1">
      <c r="B414" s="246" t="s">
        <v>144</v>
      </c>
      <c r="C414" s="247"/>
      <c r="D414" s="247"/>
      <c r="E414" s="247"/>
      <c r="F414" s="247"/>
      <c r="G414" s="247"/>
      <c r="H414" s="247"/>
      <c r="I414" s="247"/>
      <c r="J414" s="247"/>
      <c r="K414" s="247"/>
      <c r="L414" s="247"/>
      <c r="M414" s="247"/>
      <c r="N414" s="247"/>
      <c r="O414" s="247"/>
      <c r="P414" s="247"/>
      <c r="Q414" s="247"/>
      <c r="R414" s="248"/>
      <c r="S414" s="223" t="s">
        <v>145</v>
      </c>
      <c r="T414" s="224"/>
      <c r="U414" s="224"/>
      <c r="V414" s="225"/>
      <c r="W414" s="275"/>
      <c r="X414" s="276"/>
      <c r="Y414" s="276"/>
      <c r="Z414" s="276"/>
      <c r="AA414" s="276"/>
      <c r="AB414" s="276"/>
      <c r="AC414" s="276"/>
      <c r="AD414" s="276"/>
      <c r="AE414" s="276"/>
      <c r="AF414" s="276"/>
      <c r="AG414" s="276"/>
      <c r="AH414" s="276"/>
      <c r="AI414" s="277"/>
      <c r="AJ414" s="216"/>
      <c r="AK414" s="217"/>
      <c r="AL414" s="217"/>
      <c r="AM414" s="217"/>
      <c r="AN414" s="217"/>
      <c r="AO414" s="217"/>
      <c r="AP414" s="217"/>
      <c r="AQ414" s="217"/>
      <c r="AR414" s="218"/>
      <c r="AS414" s="216"/>
      <c r="AT414" s="217"/>
      <c r="AU414" s="217"/>
      <c r="AV414" s="217"/>
      <c r="AW414" s="217"/>
      <c r="AX414" s="217"/>
      <c r="AY414" s="217"/>
      <c r="AZ414" s="218"/>
      <c r="BA414" s="201"/>
      <c r="BB414" s="202"/>
      <c r="BC414" s="202"/>
      <c r="BD414" s="202"/>
      <c r="BE414" s="202"/>
      <c r="BF414" s="202"/>
      <c r="BG414" s="202"/>
      <c r="BH414" s="214"/>
      <c r="BI414" s="216"/>
      <c r="BJ414" s="217"/>
      <c r="BK414" s="217"/>
      <c r="BL414" s="217"/>
      <c r="BM414" s="217"/>
      <c r="BN414" s="217"/>
      <c r="BO414" s="217"/>
      <c r="BP414" s="218"/>
      <c r="BQ414" s="216"/>
      <c r="BR414" s="217"/>
      <c r="BS414" s="217"/>
      <c r="BT414" s="217"/>
      <c r="BU414" s="217"/>
      <c r="BV414" s="217"/>
      <c r="BW414" s="217"/>
      <c r="BX414" s="218"/>
      <c r="BY414" s="216"/>
      <c r="BZ414" s="217"/>
      <c r="CA414" s="217"/>
      <c r="CB414" s="217"/>
      <c r="CC414" s="217"/>
      <c r="CD414" s="217"/>
      <c r="CE414" s="217"/>
      <c r="CF414" s="218"/>
      <c r="CG414" s="216"/>
      <c r="CH414" s="217"/>
      <c r="CI414" s="217"/>
      <c r="CJ414" s="217"/>
      <c r="CK414" s="217"/>
      <c r="CL414" s="217"/>
      <c r="CM414" s="217"/>
      <c r="CN414" s="218"/>
      <c r="CO414" s="216"/>
      <c r="CP414" s="217"/>
      <c r="CQ414" s="217"/>
      <c r="CR414" s="217"/>
      <c r="CS414" s="217"/>
      <c r="CT414" s="217"/>
      <c r="CU414" s="217"/>
      <c r="CV414" s="226"/>
    </row>
    <row r="415" spans="2:100" ht="15.75" customHeight="1">
      <c r="B415" s="287" t="s">
        <v>146</v>
      </c>
      <c r="C415" s="288"/>
      <c r="D415" s="288"/>
      <c r="E415" s="288"/>
      <c r="F415" s="288"/>
      <c r="G415" s="288"/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9"/>
      <c r="S415" s="162"/>
      <c r="T415" s="163"/>
      <c r="U415" s="163"/>
      <c r="V415" s="164"/>
      <c r="W415" s="278"/>
      <c r="X415" s="279"/>
      <c r="Y415" s="279"/>
      <c r="Z415" s="279"/>
      <c r="AA415" s="279"/>
      <c r="AB415" s="279"/>
      <c r="AC415" s="279"/>
      <c r="AD415" s="279"/>
      <c r="AE415" s="279"/>
      <c r="AF415" s="279"/>
      <c r="AG415" s="279"/>
      <c r="AH415" s="279"/>
      <c r="AI415" s="280"/>
      <c r="AJ415" s="194"/>
      <c r="AK415" s="195"/>
      <c r="AL415" s="195"/>
      <c r="AM415" s="195"/>
      <c r="AN415" s="195"/>
      <c r="AO415" s="195"/>
      <c r="AP415" s="195"/>
      <c r="AQ415" s="195"/>
      <c r="AR415" s="219"/>
      <c r="AS415" s="194"/>
      <c r="AT415" s="195"/>
      <c r="AU415" s="195"/>
      <c r="AV415" s="195"/>
      <c r="AW415" s="195"/>
      <c r="AX415" s="195"/>
      <c r="AY415" s="195"/>
      <c r="AZ415" s="219"/>
      <c r="BA415" s="204"/>
      <c r="BB415" s="205"/>
      <c r="BC415" s="205"/>
      <c r="BD415" s="205"/>
      <c r="BE415" s="205"/>
      <c r="BF415" s="205"/>
      <c r="BG415" s="205"/>
      <c r="BH415" s="215"/>
      <c r="BI415" s="194"/>
      <c r="BJ415" s="195"/>
      <c r="BK415" s="195"/>
      <c r="BL415" s="195"/>
      <c r="BM415" s="195"/>
      <c r="BN415" s="195"/>
      <c r="BO415" s="195"/>
      <c r="BP415" s="219"/>
      <c r="BQ415" s="194"/>
      <c r="BR415" s="195"/>
      <c r="BS415" s="195"/>
      <c r="BT415" s="195"/>
      <c r="BU415" s="195"/>
      <c r="BV415" s="195"/>
      <c r="BW415" s="195"/>
      <c r="BX415" s="219"/>
      <c r="BY415" s="194"/>
      <c r="BZ415" s="195"/>
      <c r="CA415" s="195"/>
      <c r="CB415" s="195"/>
      <c r="CC415" s="195"/>
      <c r="CD415" s="195"/>
      <c r="CE415" s="195"/>
      <c r="CF415" s="219"/>
      <c r="CG415" s="194"/>
      <c r="CH415" s="195"/>
      <c r="CI415" s="195"/>
      <c r="CJ415" s="195"/>
      <c r="CK415" s="195"/>
      <c r="CL415" s="195"/>
      <c r="CM415" s="195"/>
      <c r="CN415" s="219"/>
      <c r="CO415" s="194"/>
      <c r="CP415" s="195"/>
      <c r="CQ415" s="195"/>
      <c r="CR415" s="195"/>
      <c r="CS415" s="195"/>
      <c r="CT415" s="195"/>
      <c r="CU415" s="195"/>
      <c r="CV415" s="196"/>
    </row>
    <row r="416" spans="2:100" ht="15.75" customHeight="1">
      <c r="B416" s="327" t="s">
        <v>147</v>
      </c>
      <c r="C416" s="328"/>
      <c r="D416" s="328"/>
      <c r="E416" s="328"/>
      <c r="F416" s="328"/>
      <c r="G416" s="328"/>
      <c r="H416" s="328"/>
      <c r="I416" s="328"/>
      <c r="J416" s="328"/>
      <c r="K416" s="328"/>
      <c r="L416" s="328"/>
      <c r="M416" s="328"/>
      <c r="N416" s="328"/>
      <c r="O416" s="328"/>
      <c r="P416" s="328"/>
      <c r="Q416" s="328"/>
      <c r="R416" s="329"/>
      <c r="S416" s="207" t="s">
        <v>148</v>
      </c>
      <c r="T416" s="208"/>
      <c r="U416" s="208"/>
      <c r="V416" s="209"/>
      <c r="W416" s="555"/>
      <c r="X416" s="556"/>
      <c r="Y416" s="556"/>
      <c r="Z416" s="556"/>
      <c r="AA416" s="556"/>
      <c r="AB416" s="556"/>
      <c r="AC416" s="556"/>
      <c r="AD416" s="556"/>
      <c r="AE416" s="556"/>
      <c r="AF416" s="556"/>
      <c r="AG416" s="556"/>
      <c r="AH416" s="556"/>
      <c r="AI416" s="557"/>
      <c r="AJ416" s="210"/>
      <c r="AK416" s="211"/>
      <c r="AL416" s="211"/>
      <c r="AM416" s="211"/>
      <c r="AN416" s="211"/>
      <c r="AO416" s="211"/>
      <c r="AP416" s="211"/>
      <c r="AQ416" s="211"/>
      <c r="AR416" s="212"/>
      <c r="AS416" s="210"/>
      <c r="AT416" s="211"/>
      <c r="AU416" s="211"/>
      <c r="AV416" s="211"/>
      <c r="AW416" s="211"/>
      <c r="AX416" s="211"/>
      <c r="AY416" s="211"/>
      <c r="AZ416" s="212"/>
      <c r="BA416" s="249"/>
      <c r="BB416" s="250"/>
      <c r="BC416" s="250"/>
      <c r="BD416" s="250"/>
      <c r="BE416" s="250"/>
      <c r="BF416" s="250"/>
      <c r="BG416" s="250"/>
      <c r="BH416" s="251"/>
      <c r="BI416" s="210"/>
      <c r="BJ416" s="211"/>
      <c r="BK416" s="211"/>
      <c r="BL416" s="211"/>
      <c r="BM416" s="211"/>
      <c r="BN416" s="211"/>
      <c r="BO416" s="211"/>
      <c r="BP416" s="212"/>
      <c r="BQ416" s="210"/>
      <c r="BR416" s="211"/>
      <c r="BS416" s="211"/>
      <c r="BT416" s="211"/>
      <c r="BU416" s="211"/>
      <c r="BV416" s="211"/>
      <c r="BW416" s="211"/>
      <c r="BX416" s="212"/>
      <c r="BY416" s="210"/>
      <c r="BZ416" s="211"/>
      <c r="CA416" s="211"/>
      <c r="CB416" s="211"/>
      <c r="CC416" s="211"/>
      <c r="CD416" s="211"/>
      <c r="CE416" s="211"/>
      <c r="CF416" s="212"/>
      <c r="CG416" s="210"/>
      <c r="CH416" s="211"/>
      <c r="CI416" s="211"/>
      <c r="CJ416" s="211"/>
      <c r="CK416" s="211"/>
      <c r="CL416" s="211"/>
      <c r="CM416" s="211"/>
      <c r="CN416" s="212"/>
      <c r="CO416" s="210"/>
      <c r="CP416" s="211"/>
      <c r="CQ416" s="211"/>
      <c r="CR416" s="211"/>
      <c r="CS416" s="211"/>
      <c r="CT416" s="211"/>
      <c r="CU416" s="211"/>
      <c r="CV416" s="213"/>
    </row>
    <row r="417" spans="2:100" ht="15.75" customHeight="1">
      <c r="B417" s="246" t="s">
        <v>149</v>
      </c>
      <c r="C417" s="247"/>
      <c r="D417" s="247"/>
      <c r="E417" s="247"/>
      <c r="F417" s="247"/>
      <c r="G417" s="247"/>
      <c r="H417" s="247"/>
      <c r="I417" s="247"/>
      <c r="J417" s="247"/>
      <c r="K417" s="247"/>
      <c r="L417" s="247"/>
      <c r="M417" s="247"/>
      <c r="N417" s="247"/>
      <c r="O417" s="247"/>
      <c r="P417" s="247"/>
      <c r="Q417" s="247"/>
      <c r="R417" s="519"/>
      <c r="S417" s="224" t="s">
        <v>150</v>
      </c>
      <c r="T417" s="224"/>
      <c r="U417" s="224"/>
      <c r="V417" s="225"/>
      <c r="W417" s="275" t="s">
        <v>83</v>
      </c>
      <c r="X417" s="276"/>
      <c r="Y417" s="276"/>
      <c r="Z417" s="276"/>
      <c r="AA417" s="276"/>
      <c r="AB417" s="276"/>
      <c r="AC417" s="276"/>
      <c r="AD417" s="276"/>
      <c r="AE417" s="276"/>
      <c r="AF417" s="276"/>
      <c r="AG417" s="276"/>
      <c r="AH417" s="276"/>
      <c r="AI417" s="277"/>
      <c r="AJ417" s="201" t="s">
        <v>331</v>
      </c>
      <c r="AK417" s="202"/>
      <c r="AL417" s="202"/>
      <c r="AM417" s="202"/>
      <c r="AN417" s="202"/>
      <c r="AO417" s="202"/>
      <c r="AP417" s="202"/>
      <c r="AQ417" s="202"/>
      <c r="AR417" s="214"/>
      <c r="AS417" s="201" t="s">
        <v>331</v>
      </c>
      <c r="AT417" s="202"/>
      <c r="AU417" s="202"/>
      <c r="AV417" s="202"/>
      <c r="AW417" s="202"/>
      <c r="AX417" s="202"/>
      <c r="AY417" s="202"/>
      <c r="AZ417" s="214"/>
      <c r="BA417" s="201" t="s">
        <v>331</v>
      </c>
      <c r="BB417" s="202"/>
      <c r="BC417" s="202"/>
      <c r="BD417" s="202"/>
      <c r="BE417" s="202"/>
      <c r="BF417" s="202"/>
      <c r="BG417" s="202"/>
      <c r="BH417" s="214"/>
      <c r="BI417" s="201" t="s">
        <v>331</v>
      </c>
      <c r="BJ417" s="202"/>
      <c r="BK417" s="202"/>
      <c r="BL417" s="202"/>
      <c r="BM417" s="202"/>
      <c r="BN417" s="202"/>
      <c r="BO417" s="202"/>
      <c r="BP417" s="214"/>
      <c r="BQ417" s="201" t="s">
        <v>331</v>
      </c>
      <c r="BR417" s="202"/>
      <c r="BS417" s="202"/>
      <c r="BT417" s="202"/>
      <c r="BU417" s="202"/>
      <c r="BV417" s="202"/>
      <c r="BW417" s="202"/>
      <c r="BX417" s="214"/>
      <c r="BY417" s="201" t="s">
        <v>331</v>
      </c>
      <c r="BZ417" s="202"/>
      <c r="CA417" s="202"/>
      <c r="CB417" s="202"/>
      <c r="CC417" s="202"/>
      <c r="CD417" s="202"/>
      <c r="CE417" s="202"/>
      <c r="CF417" s="214"/>
      <c r="CG417" s="201" t="s">
        <v>331</v>
      </c>
      <c r="CH417" s="202"/>
      <c r="CI417" s="202"/>
      <c r="CJ417" s="202"/>
      <c r="CK417" s="202"/>
      <c r="CL417" s="202"/>
      <c r="CM417" s="202"/>
      <c r="CN417" s="214"/>
      <c r="CO417" s="201" t="s">
        <v>331</v>
      </c>
      <c r="CP417" s="202"/>
      <c r="CQ417" s="202"/>
      <c r="CR417" s="202"/>
      <c r="CS417" s="202"/>
      <c r="CT417" s="202"/>
      <c r="CU417" s="202"/>
      <c r="CV417" s="203"/>
    </row>
    <row r="418" spans="2:100" ht="15.75" customHeight="1">
      <c r="B418" s="287" t="s">
        <v>151</v>
      </c>
      <c r="C418" s="288"/>
      <c r="D418" s="288"/>
      <c r="E418" s="288"/>
      <c r="F418" s="288"/>
      <c r="G418" s="288"/>
      <c r="H418" s="288"/>
      <c r="I418" s="288"/>
      <c r="J418" s="288"/>
      <c r="K418" s="288"/>
      <c r="L418" s="288"/>
      <c r="M418" s="288"/>
      <c r="N418" s="288"/>
      <c r="O418" s="288"/>
      <c r="P418" s="288"/>
      <c r="Q418" s="288"/>
      <c r="R418" s="517"/>
      <c r="S418" s="163"/>
      <c r="T418" s="163"/>
      <c r="U418" s="163"/>
      <c r="V418" s="164"/>
      <c r="W418" s="278"/>
      <c r="X418" s="279"/>
      <c r="Y418" s="279"/>
      <c r="Z418" s="279"/>
      <c r="AA418" s="279"/>
      <c r="AB418" s="279"/>
      <c r="AC418" s="279"/>
      <c r="AD418" s="279"/>
      <c r="AE418" s="279"/>
      <c r="AF418" s="279"/>
      <c r="AG418" s="279"/>
      <c r="AH418" s="279"/>
      <c r="AI418" s="280"/>
      <c r="AJ418" s="204"/>
      <c r="AK418" s="205"/>
      <c r="AL418" s="205"/>
      <c r="AM418" s="205"/>
      <c r="AN418" s="205"/>
      <c r="AO418" s="205"/>
      <c r="AP418" s="205"/>
      <c r="AQ418" s="205"/>
      <c r="AR418" s="215"/>
      <c r="AS418" s="204"/>
      <c r="AT418" s="205"/>
      <c r="AU418" s="205"/>
      <c r="AV418" s="205"/>
      <c r="AW418" s="205"/>
      <c r="AX418" s="205"/>
      <c r="AY418" s="205"/>
      <c r="AZ418" s="215"/>
      <c r="BA418" s="204"/>
      <c r="BB418" s="205"/>
      <c r="BC418" s="205"/>
      <c r="BD418" s="205"/>
      <c r="BE418" s="205"/>
      <c r="BF418" s="205"/>
      <c r="BG418" s="205"/>
      <c r="BH418" s="215"/>
      <c r="BI418" s="204"/>
      <c r="BJ418" s="205"/>
      <c r="BK418" s="205"/>
      <c r="BL418" s="205"/>
      <c r="BM418" s="205"/>
      <c r="BN418" s="205"/>
      <c r="BO418" s="205"/>
      <c r="BP418" s="215"/>
      <c r="BQ418" s="204"/>
      <c r="BR418" s="205"/>
      <c r="BS418" s="205"/>
      <c r="BT418" s="205"/>
      <c r="BU418" s="205"/>
      <c r="BV418" s="205"/>
      <c r="BW418" s="205"/>
      <c r="BX418" s="215"/>
      <c r="BY418" s="204"/>
      <c r="BZ418" s="205"/>
      <c r="CA418" s="205"/>
      <c r="CB418" s="205"/>
      <c r="CC418" s="205"/>
      <c r="CD418" s="205"/>
      <c r="CE418" s="205"/>
      <c r="CF418" s="215"/>
      <c r="CG418" s="204"/>
      <c r="CH418" s="205"/>
      <c r="CI418" s="205"/>
      <c r="CJ418" s="205"/>
      <c r="CK418" s="205"/>
      <c r="CL418" s="205"/>
      <c r="CM418" s="205"/>
      <c r="CN418" s="215"/>
      <c r="CO418" s="204"/>
      <c r="CP418" s="205"/>
      <c r="CQ418" s="205"/>
      <c r="CR418" s="205"/>
      <c r="CS418" s="205"/>
      <c r="CT418" s="205"/>
      <c r="CU418" s="205"/>
      <c r="CV418" s="206"/>
    </row>
    <row r="419" spans="2:100" ht="15.75" customHeight="1">
      <c r="B419" s="327" t="s">
        <v>144</v>
      </c>
      <c r="C419" s="328"/>
      <c r="D419" s="328"/>
      <c r="E419" s="328"/>
      <c r="F419" s="328"/>
      <c r="G419" s="328"/>
      <c r="H419" s="328"/>
      <c r="I419" s="328"/>
      <c r="J419" s="328"/>
      <c r="K419" s="328"/>
      <c r="L419" s="328"/>
      <c r="M419" s="328"/>
      <c r="N419" s="328"/>
      <c r="O419" s="328"/>
      <c r="P419" s="328"/>
      <c r="Q419" s="328"/>
      <c r="R419" s="518"/>
      <c r="S419" s="208"/>
      <c r="T419" s="208"/>
      <c r="U419" s="208"/>
      <c r="V419" s="209"/>
      <c r="W419" s="555" t="s">
        <v>331</v>
      </c>
      <c r="X419" s="556"/>
      <c r="Y419" s="556"/>
      <c r="Z419" s="556"/>
      <c r="AA419" s="556"/>
      <c r="AB419" s="556"/>
      <c r="AC419" s="556"/>
      <c r="AD419" s="556"/>
      <c r="AE419" s="556"/>
      <c r="AF419" s="64"/>
      <c r="AG419" s="64"/>
      <c r="AH419" s="64"/>
      <c r="AI419" s="65"/>
      <c r="AJ419" s="249" t="s">
        <v>331</v>
      </c>
      <c r="AK419" s="250"/>
      <c r="AL419" s="250"/>
      <c r="AM419" s="250"/>
      <c r="AN419" s="250"/>
      <c r="AO419" s="250"/>
      <c r="AP419" s="250"/>
      <c r="AQ419" s="250"/>
      <c r="AR419" s="54" t="s">
        <v>331</v>
      </c>
      <c r="AS419" s="249" t="s">
        <v>340</v>
      </c>
      <c r="AT419" s="250"/>
      <c r="AU419" s="250"/>
      <c r="AV419" s="250"/>
      <c r="AW419" s="250"/>
      <c r="AX419" s="250"/>
      <c r="AY419" s="250"/>
      <c r="AZ419" s="251"/>
      <c r="BA419" s="249" t="s">
        <v>331</v>
      </c>
      <c r="BB419" s="250"/>
      <c r="BC419" s="250"/>
      <c r="BD419" s="250"/>
      <c r="BE419" s="250"/>
      <c r="BF419" s="250"/>
      <c r="BG419" s="250"/>
      <c r="BH419" s="251"/>
      <c r="BI419" s="249" t="s">
        <v>331</v>
      </c>
      <c r="BJ419" s="250"/>
      <c r="BK419" s="250"/>
      <c r="BL419" s="250"/>
      <c r="BM419" s="250"/>
      <c r="BN419" s="250"/>
      <c r="BO419" s="250"/>
      <c r="BP419" s="251"/>
      <c r="BQ419" s="249" t="s">
        <v>331</v>
      </c>
      <c r="BR419" s="250"/>
      <c r="BS419" s="250"/>
      <c r="BT419" s="250"/>
      <c r="BU419" s="250"/>
      <c r="BV419" s="250"/>
      <c r="BW419" s="250"/>
      <c r="BX419" s="56" t="s">
        <v>341</v>
      </c>
      <c r="BY419" s="249" t="s">
        <v>331</v>
      </c>
      <c r="BZ419" s="250"/>
      <c r="CA419" s="250"/>
      <c r="CB419" s="250"/>
      <c r="CC419" s="250"/>
      <c r="CD419" s="250"/>
      <c r="CE419" s="250"/>
      <c r="CF419" s="56"/>
      <c r="CG419" s="249" t="s">
        <v>331</v>
      </c>
      <c r="CH419" s="250"/>
      <c r="CI419" s="250"/>
      <c r="CJ419" s="250"/>
      <c r="CK419" s="250"/>
      <c r="CL419" s="250"/>
      <c r="CM419" s="250"/>
      <c r="CN419" s="251"/>
      <c r="CO419" s="249" t="s">
        <v>331</v>
      </c>
      <c r="CP419" s="250"/>
      <c r="CQ419" s="250"/>
      <c r="CR419" s="250"/>
      <c r="CS419" s="250"/>
      <c r="CT419" s="250"/>
      <c r="CU419" s="250"/>
      <c r="CV419" s="476"/>
    </row>
    <row r="420" spans="2:100" ht="15.75" customHeight="1">
      <c r="B420" s="246" t="s">
        <v>152</v>
      </c>
      <c r="C420" s="247"/>
      <c r="D420" s="247"/>
      <c r="E420" s="247"/>
      <c r="F420" s="247"/>
      <c r="G420" s="247"/>
      <c r="H420" s="247"/>
      <c r="I420" s="247"/>
      <c r="J420" s="247"/>
      <c r="K420" s="247"/>
      <c r="L420" s="247"/>
      <c r="M420" s="247"/>
      <c r="N420" s="247"/>
      <c r="O420" s="247"/>
      <c r="P420" s="247"/>
      <c r="Q420" s="247"/>
      <c r="R420" s="519"/>
      <c r="S420" s="224" t="s">
        <v>153</v>
      </c>
      <c r="T420" s="224"/>
      <c r="U420" s="224"/>
      <c r="V420" s="225"/>
      <c r="W420" s="275" t="s">
        <v>83</v>
      </c>
      <c r="X420" s="276"/>
      <c r="Y420" s="276"/>
      <c r="Z420" s="276"/>
      <c r="AA420" s="276"/>
      <c r="AB420" s="276"/>
      <c r="AC420" s="276"/>
      <c r="AD420" s="276"/>
      <c r="AE420" s="276"/>
      <c r="AF420" s="276"/>
      <c r="AG420" s="276"/>
      <c r="AH420" s="276"/>
      <c r="AI420" s="277"/>
      <c r="AJ420" s="201" t="s">
        <v>331</v>
      </c>
      <c r="AK420" s="202"/>
      <c r="AL420" s="202"/>
      <c r="AM420" s="202"/>
      <c r="AN420" s="202"/>
      <c r="AO420" s="202"/>
      <c r="AP420" s="202"/>
      <c r="AQ420" s="202"/>
      <c r="AR420" s="214"/>
      <c r="AS420" s="201" t="s">
        <v>331</v>
      </c>
      <c r="AT420" s="202"/>
      <c r="AU420" s="202"/>
      <c r="AV420" s="202"/>
      <c r="AW420" s="202"/>
      <c r="AX420" s="202"/>
      <c r="AY420" s="202"/>
      <c r="AZ420" s="214"/>
      <c r="BA420" s="201" t="s">
        <v>331</v>
      </c>
      <c r="BB420" s="202"/>
      <c r="BC420" s="202"/>
      <c r="BD420" s="202"/>
      <c r="BE420" s="202"/>
      <c r="BF420" s="202"/>
      <c r="BG420" s="202"/>
      <c r="BH420" s="214"/>
      <c r="BI420" s="201" t="s">
        <v>331</v>
      </c>
      <c r="BJ420" s="202"/>
      <c r="BK420" s="202"/>
      <c r="BL420" s="202"/>
      <c r="BM420" s="202"/>
      <c r="BN420" s="202"/>
      <c r="BO420" s="202"/>
      <c r="BP420" s="214"/>
      <c r="BQ420" s="201" t="s">
        <v>331</v>
      </c>
      <c r="BR420" s="202"/>
      <c r="BS420" s="202"/>
      <c r="BT420" s="202"/>
      <c r="BU420" s="202"/>
      <c r="BV420" s="202"/>
      <c r="BW420" s="202"/>
      <c r="BX420" s="214"/>
      <c r="BY420" s="201" t="s">
        <v>331</v>
      </c>
      <c r="BZ420" s="202"/>
      <c r="CA420" s="202"/>
      <c r="CB420" s="202"/>
      <c r="CC420" s="202"/>
      <c r="CD420" s="202"/>
      <c r="CE420" s="202"/>
      <c r="CF420" s="214"/>
      <c r="CG420" s="201" t="s">
        <v>331</v>
      </c>
      <c r="CH420" s="202"/>
      <c r="CI420" s="202"/>
      <c r="CJ420" s="202"/>
      <c r="CK420" s="202"/>
      <c r="CL420" s="202"/>
      <c r="CM420" s="202"/>
      <c r="CN420" s="214"/>
      <c r="CO420" s="201" t="s">
        <v>331</v>
      </c>
      <c r="CP420" s="202"/>
      <c r="CQ420" s="202"/>
      <c r="CR420" s="202"/>
      <c r="CS420" s="202"/>
      <c r="CT420" s="202"/>
      <c r="CU420" s="202"/>
      <c r="CV420" s="203"/>
    </row>
    <row r="421" spans="2:100" ht="15.75" customHeight="1" thickBot="1">
      <c r="B421" s="287" t="s">
        <v>151</v>
      </c>
      <c r="C421" s="288"/>
      <c r="D421" s="288"/>
      <c r="E421" s="288"/>
      <c r="F421" s="288"/>
      <c r="G421" s="288"/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517"/>
      <c r="S421" s="343"/>
      <c r="T421" s="343"/>
      <c r="U421" s="343"/>
      <c r="V421" s="344"/>
      <c r="W421" s="552"/>
      <c r="X421" s="553"/>
      <c r="Y421" s="553"/>
      <c r="Z421" s="553"/>
      <c r="AA421" s="553"/>
      <c r="AB421" s="553"/>
      <c r="AC421" s="553"/>
      <c r="AD421" s="553"/>
      <c r="AE421" s="553"/>
      <c r="AF421" s="553"/>
      <c r="AG421" s="553"/>
      <c r="AH421" s="553"/>
      <c r="AI421" s="554"/>
      <c r="AJ421" s="345"/>
      <c r="AK421" s="346"/>
      <c r="AL421" s="346"/>
      <c r="AM421" s="346"/>
      <c r="AN421" s="346"/>
      <c r="AO421" s="346"/>
      <c r="AP421" s="346"/>
      <c r="AQ421" s="346"/>
      <c r="AR421" s="347"/>
      <c r="AS421" s="345"/>
      <c r="AT421" s="346"/>
      <c r="AU421" s="346"/>
      <c r="AV421" s="346"/>
      <c r="AW421" s="346"/>
      <c r="AX421" s="346"/>
      <c r="AY421" s="346"/>
      <c r="AZ421" s="347"/>
      <c r="BA421" s="345"/>
      <c r="BB421" s="346"/>
      <c r="BC421" s="346"/>
      <c r="BD421" s="346"/>
      <c r="BE421" s="346"/>
      <c r="BF421" s="346"/>
      <c r="BG421" s="346"/>
      <c r="BH421" s="347"/>
      <c r="BI421" s="345"/>
      <c r="BJ421" s="346"/>
      <c r="BK421" s="346"/>
      <c r="BL421" s="346"/>
      <c r="BM421" s="346"/>
      <c r="BN421" s="346"/>
      <c r="BO421" s="346"/>
      <c r="BP421" s="347"/>
      <c r="BQ421" s="345"/>
      <c r="BR421" s="346"/>
      <c r="BS421" s="346"/>
      <c r="BT421" s="346"/>
      <c r="BU421" s="346"/>
      <c r="BV421" s="346"/>
      <c r="BW421" s="346"/>
      <c r="BX421" s="347"/>
      <c r="BY421" s="345"/>
      <c r="BZ421" s="346"/>
      <c r="CA421" s="346"/>
      <c r="CB421" s="346"/>
      <c r="CC421" s="346"/>
      <c r="CD421" s="346"/>
      <c r="CE421" s="346"/>
      <c r="CF421" s="347"/>
      <c r="CG421" s="345"/>
      <c r="CH421" s="346"/>
      <c r="CI421" s="346"/>
      <c r="CJ421" s="346"/>
      <c r="CK421" s="346"/>
      <c r="CL421" s="346"/>
      <c r="CM421" s="346"/>
      <c r="CN421" s="347"/>
      <c r="CO421" s="345"/>
      <c r="CP421" s="346"/>
      <c r="CQ421" s="346"/>
      <c r="CR421" s="346"/>
      <c r="CS421" s="346"/>
      <c r="CT421" s="346"/>
      <c r="CU421" s="346"/>
      <c r="CV421" s="520"/>
    </row>
    <row r="422" spans="2:100"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2"/>
      <c r="BB422" s="52"/>
      <c r="BC422" s="52"/>
      <c r="BD422" s="52"/>
      <c r="BE422" s="52"/>
      <c r="BF422" s="52"/>
      <c r="BG422" s="52"/>
      <c r="BH422" s="52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</row>
    <row r="423" spans="2:100"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2"/>
      <c r="BB423" s="52"/>
      <c r="BC423" s="52"/>
      <c r="BD423" s="52"/>
      <c r="BE423" s="52"/>
      <c r="BF423" s="52"/>
      <c r="BG423" s="52"/>
      <c r="BH423" s="52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</row>
    <row r="424" spans="2:100" ht="25.5" customHeight="1"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  <c r="AV424" s="73"/>
      <c r="AW424" s="73"/>
      <c r="AX424" s="73"/>
      <c r="AY424" s="73"/>
      <c r="AZ424" s="73"/>
      <c r="BA424" s="73"/>
      <c r="BB424" s="73"/>
      <c r="BC424" s="73"/>
      <c r="BD424" s="73"/>
      <c r="BE424" s="73"/>
      <c r="BF424" s="73"/>
      <c r="BG424" s="73"/>
      <c r="BH424" s="73"/>
      <c r="BI424" s="73"/>
      <c r="BJ424" s="73"/>
      <c r="BK424" s="73"/>
      <c r="BL424" s="73"/>
      <c r="BM424" s="73"/>
      <c r="BN424" s="73"/>
      <c r="BO424" s="73"/>
      <c r="BP424" s="73"/>
      <c r="BQ424" s="73"/>
      <c r="BR424" s="73"/>
      <c r="BS424" s="73"/>
      <c r="BT424" s="73"/>
      <c r="BU424" s="73"/>
      <c r="BV424" s="73"/>
      <c r="BW424" s="73"/>
      <c r="BX424" s="73"/>
      <c r="BY424" s="73"/>
      <c r="BZ424" s="73"/>
      <c r="CA424" s="73"/>
      <c r="CB424" s="73"/>
      <c r="CC424" s="73"/>
      <c r="CD424" s="73"/>
      <c r="CE424" s="73"/>
      <c r="CF424" s="73"/>
      <c r="CG424" s="73"/>
      <c r="CH424" s="73"/>
      <c r="CI424" s="73"/>
      <c r="CJ424" s="73"/>
      <c r="CK424" s="73"/>
      <c r="CL424" s="73"/>
      <c r="CM424" s="73"/>
      <c r="CN424" s="73"/>
      <c r="CO424" s="73"/>
      <c r="CP424" s="73"/>
      <c r="CQ424" s="73"/>
      <c r="CR424" s="73"/>
      <c r="CS424" s="73"/>
      <c r="CT424" s="73"/>
      <c r="CU424" s="73"/>
      <c r="CV424" s="73"/>
    </row>
    <row r="425" spans="2:100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20" t="s">
        <v>154</v>
      </c>
    </row>
    <row r="426" spans="2:100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</row>
    <row r="427" spans="2:100" ht="18.75">
      <c r="B427" s="487" t="s">
        <v>155</v>
      </c>
      <c r="C427" s="487"/>
      <c r="D427" s="487"/>
      <c r="E427" s="487"/>
      <c r="F427" s="487"/>
      <c r="G427" s="487"/>
      <c r="H427" s="487"/>
      <c r="I427" s="487"/>
      <c r="J427" s="487"/>
      <c r="K427" s="487"/>
      <c r="L427" s="487"/>
      <c r="M427" s="487"/>
      <c r="N427" s="487"/>
      <c r="O427" s="487"/>
      <c r="P427" s="487"/>
      <c r="Q427" s="487"/>
      <c r="R427" s="487"/>
      <c r="S427" s="487"/>
      <c r="T427" s="487"/>
      <c r="U427" s="487"/>
      <c r="V427" s="487"/>
      <c r="W427" s="487"/>
      <c r="X427" s="487"/>
      <c r="Y427" s="487"/>
      <c r="Z427" s="487"/>
      <c r="AA427" s="487"/>
      <c r="AB427" s="487"/>
      <c r="AC427" s="487"/>
      <c r="AD427" s="487"/>
      <c r="AE427" s="487"/>
      <c r="AF427" s="487"/>
      <c r="AG427" s="487"/>
      <c r="AH427" s="487"/>
      <c r="AI427" s="487"/>
      <c r="AJ427" s="487"/>
      <c r="AK427" s="487"/>
      <c r="AL427" s="487"/>
      <c r="AM427" s="487"/>
      <c r="AN427" s="487"/>
      <c r="AO427" s="487"/>
      <c r="AP427" s="487"/>
      <c r="AQ427" s="487"/>
      <c r="AR427" s="487"/>
      <c r="AS427" s="487"/>
      <c r="AT427" s="487"/>
      <c r="AU427" s="487"/>
      <c r="AV427" s="487"/>
      <c r="AW427" s="487"/>
      <c r="AX427" s="487"/>
      <c r="AY427" s="487"/>
      <c r="AZ427" s="487"/>
      <c r="BA427" s="487"/>
      <c r="BB427" s="487"/>
      <c r="BC427" s="487"/>
      <c r="BD427" s="487"/>
      <c r="BE427" s="487"/>
      <c r="BF427" s="487"/>
      <c r="BG427" s="487"/>
      <c r="BH427" s="487"/>
      <c r="BI427" s="487"/>
      <c r="BJ427" s="487"/>
      <c r="BK427" s="487"/>
      <c r="BL427" s="487"/>
      <c r="BM427" s="487"/>
      <c r="BN427" s="487"/>
      <c r="BO427" s="487"/>
      <c r="BP427" s="487"/>
      <c r="BQ427" s="487"/>
      <c r="BR427" s="487"/>
      <c r="BS427" s="487"/>
      <c r="BT427" s="487"/>
      <c r="BU427" s="487"/>
      <c r="BV427" s="487"/>
      <c r="BW427" s="487"/>
      <c r="BX427" s="487"/>
      <c r="BY427" s="487"/>
      <c r="BZ427" s="487"/>
      <c r="CA427" s="487"/>
      <c r="CB427" s="487"/>
      <c r="CC427" s="487"/>
      <c r="CD427" s="487"/>
      <c r="CE427" s="487"/>
      <c r="CF427" s="487"/>
      <c r="CG427" s="487"/>
      <c r="CH427" s="487"/>
      <c r="CI427" s="487"/>
      <c r="CJ427" s="487"/>
      <c r="CK427" s="487"/>
      <c r="CL427" s="487"/>
      <c r="CM427" s="487"/>
      <c r="CN427" s="487"/>
      <c r="CO427" s="487"/>
      <c r="CP427" s="487"/>
      <c r="CQ427" s="487"/>
      <c r="CR427" s="487"/>
      <c r="CS427" s="487"/>
      <c r="CT427" s="487"/>
      <c r="CU427" s="487"/>
      <c r="CV427" s="487"/>
    </row>
    <row r="428" spans="2:100" ht="20.25" customHeight="1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1"/>
      <c r="AK428" s="21"/>
      <c r="AL428" s="23"/>
      <c r="AM428" s="79" t="s">
        <v>2</v>
      </c>
      <c r="AN428" s="23"/>
      <c r="AO428" s="488" t="s">
        <v>349</v>
      </c>
      <c r="AP428" s="488"/>
      <c r="AQ428" s="488"/>
      <c r="AR428" s="488"/>
      <c r="AS428" s="488"/>
      <c r="AT428" s="488"/>
      <c r="AU428" s="488"/>
      <c r="AV428" s="488"/>
      <c r="AW428" s="488"/>
      <c r="AX428" s="488"/>
      <c r="AY428" s="488"/>
      <c r="AZ428" s="488"/>
      <c r="BA428" s="488"/>
      <c r="BB428" s="488"/>
      <c r="BC428" s="488"/>
      <c r="BD428" s="488"/>
      <c r="BE428" s="489">
        <v>20</v>
      </c>
      <c r="BF428" s="489"/>
      <c r="BG428" s="489"/>
      <c r="BH428" s="488" t="s">
        <v>348</v>
      </c>
      <c r="BI428" s="488"/>
      <c r="BJ428" s="488"/>
      <c r="BK428" s="23"/>
      <c r="BL428" s="23" t="s">
        <v>3</v>
      </c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</row>
    <row r="429" spans="2:100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</row>
    <row r="430" spans="2:100">
      <c r="B430" s="336" t="s">
        <v>27</v>
      </c>
      <c r="C430" s="337"/>
      <c r="D430" s="337"/>
      <c r="E430" s="337"/>
      <c r="F430" s="337"/>
      <c r="G430" s="337"/>
      <c r="H430" s="337"/>
      <c r="I430" s="337"/>
      <c r="J430" s="337"/>
      <c r="K430" s="337"/>
      <c r="L430" s="337"/>
      <c r="M430" s="337"/>
      <c r="N430" s="337"/>
      <c r="O430" s="337"/>
      <c r="P430" s="337"/>
      <c r="Q430" s="338"/>
      <c r="R430" s="336" t="s">
        <v>28</v>
      </c>
      <c r="S430" s="337"/>
      <c r="T430" s="337"/>
      <c r="U430" s="337"/>
      <c r="V430" s="338"/>
      <c r="W430" s="307" t="s">
        <v>156</v>
      </c>
      <c r="X430" s="308"/>
      <c r="Y430" s="308"/>
      <c r="Z430" s="308"/>
      <c r="AA430" s="308"/>
      <c r="AB430" s="309"/>
      <c r="AC430" s="339" t="s">
        <v>157</v>
      </c>
      <c r="AD430" s="340"/>
      <c r="AE430" s="340"/>
      <c r="AF430" s="340"/>
      <c r="AG430" s="340"/>
      <c r="AH430" s="340"/>
      <c r="AI430" s="340"/>
      <c r="AJ430" s="340"/>
      <c r="AK430" s="340"/>
      <c r="AL430" s="340"/>
      <c r="AM430" s="340"/>
      <c r="AN430" s="340"/>
      <c r="AO430" s="340"/>
      <c r="AP430" s="340"/>
      <c r="AQ430" s="340"/>
      <c r="AR430" s="340"/>
      <c r="AS430" s="340"/>
      <c r="AT430" s="340"/>
      <c r="AU430" s="340"/>
      <c r="AV430" s="340"/>
      <c r="AW430" s="340"/>
      <c r="AX430" s="340"/>
      <c r="AY430" s="340"/>
      <c r="AZ430" s="340"/>
      <c r="BA430" s="340"/>
      <c r="BB430" s="340"/>
      <c r="BC430" s="340"/>
      <c r="BD430" s="340"/>
      <c r="BE430" s="340"/>
      <c r="BF430" s="340"/>
      <c r="BG430" s="340"/>
      <c r="BH430" s="340"/>
      <c r="BI430" s="340"/>
      <c r="BJ430" s="340"/>
      <c r="BK430" s="340"/>
      <c r="BL430" s="340"/>
      <c r="BM430" s="340"/>
      <c r="BN430" s="340"/>
      <c r="BO430" s="340"/>
      <c r="BP430" s="340"/>
      <c r="BQ430" s="340"/>
      <c r="BR430" s="340"/>
      <c r="BS430" s="340"/>
      <c r="BT430" s="340"/>
      <c r="BU430" s="340"/>
      <c r="BV430" s="340"/>
      <c r="BW430" s="340"/>
      <c r="BX430" s="340"/>
      <c r="BY430" s="340"/>
      <c r="BZ430" s="340"/>
      <c r="CA430" s="340"/>
      <c r="CB430" s="340"/>
      <c r="CC430" s="340"/>
      <c r="CD430" s="340"/>
      <c r="CE430" s="340"/>
      <c r="CF430" s="340"/>
      <c r="CG430" s="340"/>
      <c r="CH430" s="340"/>
      <c r="CI430" s="340"/>
      <c r="CJ430" s="340"/>
      <c r="CK430" s="340"/>
      <c r="CL430" s="340"/>
      <c r="CM430" s="340"/>
      <c r="CN430" s="340"/>
      <c r="CO430" s="340"/>
      <c r="CP430" s="340"/>
      <c r="CQ430" s="340"/>
      <c r="CR430" s="340"/>
      <c r="CS430" s="340"/>
      <c r="CT430" s="340"/>
      <c r="CU430" s="340"/>
      <c r="CV430" s="341"/>
    </row>
    <row r="431" spans="2:100">
      <c r="B431" s="333" t="s">
        <v>30</v>
      </c>
      <c r="C431" s="334"/>
      <c r="D431" s="334"/>
      <c r="E431" s="334"/>
      <c r="F431" s="334"/>
      <c r="G431" s="334"/>
      <c r="H431" s="334"/>
      <c r="I431" s="334"/>
      <c r="J431" s="334"/>
      <c r="K431" s="334"/>
      <c r="L431" s="334"/>
      <c r="M431" s="334"/>
      <c r="N431" s="334"/>
      <c r="O431" s="334"/>
      <c r="P431" s="334"/>
      <c r="Q431" s="335"/>
      <c r="R431" s="333" t="s">
        <v>158</v>
      </c>
      <c r="S431" s="334"/>
      <c r="T431" s="334"/>
      <c r="U431" s="334"/>
      <c r="V431" s="335"/>
      <c r="W431" s="330" t="s">
        <v>159</v>
      </c>
      <c r="X431" s="331"/>
      <c r="Y431" s="331"/>
      <c r="Z431" s="331"/>
      <c r="AA431" s="331"/>
      <c r="AB431" s="332"/>
      <c r="AC431" s="336" t="s">
        <v>160</v>
      </c>
      <c r="AD431" s="337"/>
      <c r="AE431" s="337"/>
      <c r="AF431" s="337"/>
      <c r="AG431" s="337"/>
      <c r="AH431" s="337"/>
      <c r="AI431" s="337"/>
      <c r="AJ431" s="337"/>
      <c r="AK431" s="337"/>
      <c r="AL431" s="337"/>
      <c r="AM431" s="337"/>
      <c r="AN431" s="337"/>
      <c r="AO431" s="337"/>
      <c r="AP431" s="337"/>
      <c r="AQ431" s="337"/>
      <c r="AR431" s="337"/>
      <c r="AS431" s="337"/>
      <c r="AT431" s="337"/>
      <c r="AU431" s="337"/>
      <c r="AV431" s="337"/>
      <c r="AW431" s="337"/>
      <c r="AX431" s="337"/>
      <c r="AY431" s="337"/>
      <c r="AZ431" s="338"/>
      <c r="BA431" s="339" t="s">
        <v>9</v>
      </c>
      <c r="BB431" s="340"/>
      <c r="BC431" s="340"/>
      <c r="BD431" s="340"/>
      <c r="BE431" s="340"/>
      <c r="BF431" s="340"/>
      <c r="BG431" s="340"/>
      <c r="BH431" s="340"/>
      <c r="BI431" s="340"/>
      <c r="BJ431" s="340"/>
      <c r="BK431" s="340"/>
      <c r="BL431" s="340"/>
      <c r="BM431" s="340"/>
      <c r="BN431" s="340"/>
      <c r="BO431" s="340"/>
      <c r="BP431" s="340"/>
      <c r="BQ431" s="340"/>
      <c r="BR431" s="340"/>
      <c r="BS431" s="340"/>
      <c r="BT431" s="340"/>
      <c r="BU431" s="340"/>
      <c r="BV431" s="340"/>
      <c r="BW431" s="340"/>
      <c r="BX431" s="340"/>
      <c r="BY431" s="340"/>
      <c r="BZ431" s="340"/>
      <c r="CA431" s="340"/>
      <c r="CB431" s="340"/>
      <c r="CC431" s="340"/>
      <c r="CD431" s="340"/>
      <c r="CE431" s="340"/>
      <c r="CF431" s="340"/>
      <c r="CG431" s="340"/>
      <c r="CH431" s="340"/>
      <c r="CI431" s="340"/>
      <c r="CJ431" s="340"/>
      <c r="CK431" s="340"/>
      <c r="CL431" s="340"/>
      <c r="CM431" s="340"/>
      <c r="CN431" s="340"/>
      <c r="CO431" s="340"/>
      <c r="CP431" s="340"/>
      <c r="CQ431" s="340"/>
      <c r="CR431" s="340"/>
      <c r="CS431" s="340"/>
      <c r="CT431" s="340"/>
      <c r="CU431" s="340"/>
      <c r="CV431" s="341"/>
    </row>
    <row r="432" spans="2:100">
      <c r="B432" s="333"/>
      <c r="C432" s="334"/>
      <c r="D432" s="334"/>
      <c r="E432" s="334"/>
      <c r="F432" s="334"/>
      <c r="G432" s="334"/>
      <c r="H432" s="334"/>
      <c r="I432" s="334"/>
      <c r="J432" s="334"/>
      <c r="K432" s="334"/>
      <c r="L432" s="334"/>
      <c r="M432" s="334"/>
      <c r="N432" s="334"/>
      <c r="O432" s="334"/>
      <c r="P432" s="334"/>
      <c r="Q432" s="335"/>
      <c r="R432" s="333"/>
      <c r="S432" s="334"/>
      <c r="T432" s="334"/>
      <c r="U432" s="334"/>
      <c r="V432" s="335"/>
      <c r="W432" s="330" t="s">
        <v>161</v>
      </c>
      <c r="X432" s="331"/>
      <c r="Y432" s="331"/>
      <c r="Z432" s="331"/>
      <c r="AA432" s="331"/>
      <c r="AB432" s="332"/>
      <c r="AC432" s="333"/>
      <c r="AD432" s="334"/>
      <c r="AE432" s="334"/>
      <c r="AF432" s="334"/>
      <c r="AG432" s="334"/>
      <c r="AH432" s="334"/>
      <c r="AI432" s="334"/>
      <c r="AJ432" s="334"/>
      <c r="AK432" s="334"/>
      <c r="AL432" s="334"/>
      <c r="AM432" s="334"/>
      <c r="AN432" s="334"/>
      <c r="AO432" s="334"/>
      <c r="AP432" s="334"/>
      <c r="AQ432" s="334"/>
      <c r="AR432" s="334"/>
      <c r="AS432" s="334"/>
      <c r="AT432" s="334"/>
      <c r="AU432" s="334"/>
      <c r="AV432" s="334"/>
      <c r="AW432" s="334"/>
      <c r="AX432" s="334"/>
      <c r="AY432" s="334"/>
      <c r="AZ432" s="335"/>
      <c r="BA432" s="336" t="s">
        <v>162</v>
      </c>
      <c r="BB432" s="337"/>
      <c r="BC432" s="337"/>
      <c r="BD432" s="337"/>
      <c r="BE432" s="337"/>
      <c r="BF432" s="337"/>
      <c r="BG432" s="337"/>
      <c r="BH432" s="337"/>
      <c r="BI432" s="337"/>
      <c r="BJ432" s="337"/>
      <c r="BK432" s="337"/>
      <c r="BL432" s="337"/>
      <c r="BM432" s="337"/>
      <c r="BN432" s="337"/>
      <c r="BO432" s="337"/>
      <c r="BP432" s="337"/>
      <c r="BQ432" s="337"/>
      <c r="BR432" s="337"/>
      <c r="BS432" s="337"/>
      <c r="BT432" s="337"/>
      <c r="BU432" s="337"/>
      <c r="BV432" s="337"/>
      <c r="BW432" s="337"/>
      <c r="BX432" s="338"/>
      <c r="BY432" s="336" t="s">
        <v>162</v>
      </c>
      <c r="BZ432" s="337"/>
      <c r="CA432" s="337"/>
      <c r="CB432" s="337"/>
      <c r="CC432" s="337"/>
      <c r="CD432" s="337"/>
      <c r="CE432" s="337"/>
      <c r="CF432" s="337"/>
      <c r="CG432" s="337"/>
      <c r="CH432" s="337"/>
      <c r="CI432" s="337"/>
      <c r="CJ432" s="337"/>
      <c r="CK432" s="337"/>
      <c r="CL432" s="337"/>
      <c r="CM432" s="337"/>
      <c r="CN432" s="337"/>
      <c r="CO432" s="337"/>
      <c r="CP432" s="337"/>
      <c r="CQ432" s="337"/>
      <c r="CR432" s="337"/>
      <c r="CS432" s="337"/>
      <c r="CT432" s="337"/>
      <c r="CU432" s="337"/>
      <c r="CV432" s="338"/>
    </row>
    <row r="433" spans="2:100">
      <c r="B433" s="333"/>
      <c r="C433" s="334"/>
      <c r="D433" s="334"/>
      <c r="E433" s="334"/>
      <c r="F433" s="334"/>
      <c r="G433" s="334"/>
      <c r="H433" s="334"/>
      <c r="I433" s="334"/>
      <c r="J433" s="334"/>
      <c r="K433" s="334"/>
      <c r="L433" s="334"/>
      <c r="M433" s="334"/>
      <c r="N433" s="334"/>
      <c r="O433" s="334"/>
      <c r="P433" s="334"/>
      <c r="Q433" s="335"/>
      <c r="R433" s="333"/>
      <c r="S433" s="334"/>
      <c r="T433" s="334"/>
      <c r="U433" s="334"/>
      <c r="V433" s="335"/>
      <c r="W433" s="330"/>
      <c r="X433" s="331"/>
      <c r="Y433" s="331"/>
      <c r="Z433" s="331"/>
      <c r="AA433" s="331"/>
      <c r="AB433" s="332"/>
      <c r="AC433" s="333"/>
      <c r="AD433" s="334"/>
      <c r="AE433" s="334"/>
      <c r="AF433" s="334"/>
      <c r="AG433" s="334"/>
      <c r="AH433" s="334"/>
      <c r="AI433" s="334"/>
      <c r="AJ433" s="334"/>
      <c r="AK433" s="334"/>
      <c r="AL433" s="334"/>
      <c r="AM433" s="334"/>
      <c r="AN433" s="334"/>
      <c r="AO433" s="334"/>
      <c r="AP433" s="334"/>
      <c r="AQ433" s="334"/>
      <c r="AR433" s="334"/>
      <c r="AS433" s="334"/>
      <c r="AT433" s="334"/>
      <c r="AU433" s="334"/>
      <c r="AV433" s="334"/>
      <c r="AW433" s="334"/>
      <c r="AX433" s="334"/>
      <c r="AY433" s="334"/>
      <c r="AZ433" s="335"/>
      <c r="BA433" s="333" t="s">
        <v>163</v>
      </c>
      <c r="BB433" s="334"/>
      <c r="BC433" s="334"/>
      <c r="BD433" s="334"/>
      <c r="BE433" s="334"/>
      <c r="BF433" s="334"/>
      <c r="BG433" s="334"/>
      <c r="BH433" s="334"/>
      <c r="BI433" s="334"/>
      <c r="BJ433" s="334"/>
      <c r="BK433" s="334"/>
      <c r="BL433" s="334"/>
      <c r="BM433" s="334"/>
      <c r="BN433" s="334"/>
      <c r="BO433" s="334"/>
      <c r="BP433" s="334"/>
      <c r="BQ433" s="334"/>
      <c r="BR433" s="334"/>
      <c r="BS433" s="334"/>
      <c r="BT433" s="334"/>
      <c r="BU433" s="334"/>
      <c r="BV433" s="334"/>
      <c r="BW433" s="334"/>
      <c r="BX433" s="335"/>
      <c r="BY433" s="333" t="s">
        <v>164</v>
      </c>
      <c r="BZ433" s="334"/>
      <c r="CA433" s="334"/>
      <c r="CB433" s="334"/>
      <c r="CC433" s="334"/>
      <c r="CD433" s="334"/>
      <c r="CE433" s="334"/>
      <c r="CF433" s="334"/>
      <c r="CG433" s="334"/>
      <c r="CH433" s="334"/>
      <c r="CI433" s="334"/>
      <c r="CJ433" s="334"/>
      <c r="CK433" s="334"/>
      <c r="CL433" s="334"/>
      <c r="CM433" s="334"/>
      <c r="CN433" s="334"/>
      <c r="CO433" s="334"/>
      <c r="CP433" s="334"/>
      <c r="CQ433" s="334"/>
      <c r="CR433" s="334"/>
      <c r="CS433" s="334"/>
      <c r="CT433" s="334"/>
      <c r="CU433" s="334"/>
      <c r="CV433" s="335"/>
    </row>
    <row r="434" spans="2:100">
      <c r="B434" s="333"/>
      <c r="C434" s="334"/>
      <c r="D434" s="334"/>
      <c r="E434" s="334"/>
      <c r="F434" s="334"/>
      <c r="G434" s="334"/>
      <c r="H434" s="334"/>
      <c r="I434" s="334"/>
      <c r="J434" s="334"/>
      <c r="K434" s="334"/>
      <c r="L434" s="334"/>
      <c r="M434" s="334"/>
      <c r="N434" s="334"/>
      <c r="O434" s="334"/>
      <c r="P434" s="334"/>
      <c r="Q434" s="335"/>
      <c r="R434" s="333"/>
      <c r="S434" s="334"/>
      <c r="T434" s="334"/>
      <c r="U434" s="334"/>
      <c r="V434" s="335"/>
      <c r="W434" s="330"/>
      <c r="X434" s="331"/>
      <c r="Y434" s="331"/>
      <c r="Z434" s="331"/>
      <c r="AA434" s="331"/>
      <c r="AB434" s="332"/>
      <c r="AC434" s="333"/>
      <c r="AD434" s="334"/>
      <c r="AE434" s="334"/>
      <c r="AF434" s="334"/>
      <c r="AG434" s="334"/>
      <c r="AH434" s="334"/>
      <c r="AI434" s="334"/>
      <c r="AJ434" s="334"/>
      <c r="AK434" s="334"/>
      <c r="AL434" s="334"/>
      <c r="AM434" s="334"/>
      <c r="AN434" s="334"/>
      <c r="AO434" s="334"/>
      <c r="AP434" s="334"/>
      <c r="AQ434" s="334"/>
      <c r="AR434" s="334"/>
      <c r="AS434" s="334"/>
      <c r="AT434" s="334"/>
      <c r="AU434" s="334"/>
      <c r="AV434" s="334"/>
      <c r="AW434" s="334"/>
      <c r="AX434" s="334"/>
      <c r="AY434" s="334"/>
      <c r="AZ434" s="335"/>
      <c r="BA434" s="333" t="s">
        <v>165</v>
      </c>
      <c r="BB434" s="334"/>
      <c r="BC434" s="334"/>
      <c r="BD434" s="334"/>
      <c r="BE434" s="334"/>
      <c r="BF434" s="334"/>
      <c r="BG434" s="334"/>
      <c r="BH434" s="334"/>
      <c r="BI434" s="334"/>
      <c r="BJ434" s="334"/>
      <c r="BK434" s="334"/>
      <c r="BL434" s="334"/>
      <c r="BM434" s="334"/>
      <c r="BN434" s="334"/>
      <c r="BO434" s="334"/>
      <c r="BP434" s="334"/>
      <c r="BQ434" s="334"/>
      <c r="BR434" s="334"/>
      <c r="BS434" s="334"/>
      <c r="BT434" s="334"/>
      <c r="BU434" s="334"/>
      <c r="BV434" s="334"/>
      <c r="BW434" s="334"/>
      <c r="BX434" s="335"/>
      <c r="BY434" s="333" t="s">
        <v>166</v>
      </c>
      <c r="BZ434" s="334"/>
      <c r="CA434" s="334"/>
      <c r="CB434" s="334"/>
      <c r="CC434" s="334"/>
      <c r="CD434" s="334"/>
      <c r="CE434" s="334"/>
      <c r="CF434" s="334"/>
      <c r="CG434" s="334"/>
      <c r="CH434" s="334"/>
      <c r="CI434" s="334"/>
      <c r="CJ434" s="334"/>
      <c r="CK434" s="334"/>
      <c r="CL434" s="334"/>
      <c r="CM434" s="334"/>
      <c r="CN434" s="334"/>
      <c r="CO434" s="334"/>
      <c r="CP434" s="334"/>
      <c r="CQ434" s="334"/>
      <c r="CR434" s="334"/>
      <c r="CS434" s="334"/>
      <c r="CT434" s="334"/>
      <c r="CU434" s="334"/>
      <c r="CV434" s="335"/>
    </row>
    <row r="435" spans="2:100">
      <c r="B435" s="333"/>
      <c r="C435" s="334"/>
      <c r="D435" s="334"/>
      <c r="E435" s="334"/>
      <c r="F435" s="334"/>
      <c r="G435" s="334"/>
      <c r="H435" s="334"/>
      <c r="I435" s="334"/>
      <c r="J435" s="334"/>
      <c r="K435" s="334"/>
      <c r="L435" s="334"/>
      <c r="M435" s="334"/>
      <c r="N435" s="334"/>
      <c r="O435" s="334"/>
      <c r="P435" s="334"/>
      <c r="Q435" s="335"/>
      <c r="R435" s="333"/>
      <c r="S435" s="334"/>
      <c r="T435" s="334"/>
      <c r="U435" s="334"/>
      <c r="V435" s="335"/>
      <c r="W435" s="330"/>
      <c r="X435" s="331"/>
      <c r="Y435" s="331"/>
      <c r="Z435" s="331"/>
      <c r="AA435" s="331"/>
      <c r="AB435" s="332"/>
      <c r="AC435" s="333"/>
      <c r="AD435" s="334"/>
      <c r="AE435" s="334"/>
      <c r="AF435" s="334"/>
      <c r="AG435" s="334"/>
      <c r="AH435" s="334"/>
      <c r="AI435" s="334"/>
      <c r="AJ435" s="334"/>
      <c r="AK435" s="334"/>
      <c r="AL435" s="334"/>
      <c r="AM435" s="334"/>
      <c r="AN435" s="334"/>
      <c r="AO435" s="334"/>
      <c r="AP435" s="334"/>
      <c r="AQ435" s="334"/>
      <c r="AR435" s="334"/>
      <c r="AS435" s="334"/>
      <c r="AT435" s="334"/>
      <c r="AU435" s="334"/>
      <c r="AV435" s="334"/>
      <c r="AW435" s="334"/>
      <c r="AX435" s="334"/>
      <c r="AY435" s="334"/>
      <c r="AZ435" s="335"/>
      <c r="BA435" s="333" t="s">
        <v>167</v>
      </c>
      <c r="BB435" s="334"/>
      <c r="BC435" s="334"/>
      <c r="BD435" s="334"/>
      <c r="BE435" s="334"/>
      <c r="BF435" s="334"/>
      <c r="BG435" s="334"/>
      <c r="BH435" s="334"/>
      <c r="BI435" s="334"/>
      <c r="BJ435" s="334"/>
      <c r="BK435" s="334"/>
      <c r="BL435" s="334"/>
      <c r="BM435" s="334"/>
      <c r="BN435" s="334"/>
      <c r="BO435" s="334"/>
      <c r="BP435" s="334"/>
      <c r="BQ435" s="334"/>
      <c r="BR435" s="334"/>
      <c r="BS435" s="334"/>
      <c r="BT435" s="334"/>
      <c r="BU435" s="334"/>
      <c r="BV435" s="334"/>
      <c r="BW435" s="334"/>
      <c r="BX435" s="335"/>
      <c r="BY435" s="333" t="s">
        <v>168</v>
      </c>
      <c r="BZ435" s="334"/>
      <c r="CA435" s="334"/>
      <c r="CB435" s="334"/>
      <c r="CC435" s="334"/>
      <c r="CD435" s="334"/>
      <c r="CE435" s="334"/>
      <c r="CF435" s="334"/>
      <c r="CG435" s="334"/>
      <c r="CH435" s="334"/>
      <c r="CI435" s="334"/>
      <c r="CJ435" s="334"/>
      <c r="CK435" s="334"/>
      <c r="CL435" s="334"/>
      <c r="CM435" s="334"/>
      <c r="CN435" s="334"/>
      <c r="CO435" s="334"/>
      <c r="CP435" s="334"/>
      <c r="CQ435" s="334"/>
      <c r="CR435" s="334"/>
      <c r="CS435" s="334"/>
      <c r="CT435" s="334"/>
      <c r="CU435" s="334"/>
      <c r="CV435" s="335"/>
    </row>
    <row r="436" spans="2:100">
      <c r="B436" s="333"/>
      <c r="C436" s="334"/>
      <c r="D436" s="334"/>
      <c r="E436" s="334"/>
      <c r="F436" s="334"/>
      <c r="G436" s="334"/>
      <c r="H436" s="334"/>
      <c r="I436" s="334"/>
      <c r="J436" s="334"/>
      <c r="K436" s="334"/>
      <c r="L436" s="334"/>
      <c r="M436" s="334"/>
      <c r="N436" s="334"/>
      <c r="O436" s="334"/>
      <c r="P436" s="334"/>
      <c r="Q436" s="335"/>
      <c r="R436" s="333"/>
      <c r="S436" s="334"/>
      <c r="T436" s="334"/>
      <c r="U436" s="334"/>
      <c r="V436" s="335"/>
      <c r="W436" s="330"/>
      <c r="X436" s="331"/>
      <c r="Y436" s="331"/>
      <c r="Z436" s="331"/>
      <c r="AA436" s="331"/>
      <c r="AB436" s="332"/>
      <c r="AC436" s="355"/>
      <c r="AD436" s="356"/>
      <c r="AE436" s="356"/>
      <c r="AF436" s="356"/>
      <c r="AG436" s="356"/>
      <c r="AH436" s="356"/>
      <c r="AI436" s="356"/>
      <c r="AJ436" s="356"/>
      <c r="AK436" s="356"/>
      <c r="AL436" s="356"/>
      <c r="AM436" s="356"/>
      <c r="AN436" s="356"/>
      <c r="AO436" s="356"/>
      <c r="AP436" s="356"/>
      <c r="AQ436" s="356"/>
      <c r="AR436" s="356"/>
      <c r="AS436" s="356"/>
      <c r="AT436" s="356"/>
      <c r="AU436" s="356"/>
      <c r="AV436" s="356"/>
      <c r="AW436" s="356"/>
      <c r="AX436" s="356"/>
      <c r="AY436" s="356"/>
      <c r="AZ436" s="357"/>
      <c r="BA436" s="355" t="s">
        <v>169</v>
      </c>
      <c r="BB436" s="356"/>
      <c r="BC436" s="356"/>
      <c r="BD436" s="356"/>
      <c r="BE436" s="356"/>
      <c r="BF436" s="356"/>
      <c r="BG436" s="356"/>
      <c r="BH436" s="356"/>
      <c r="BI436" s="356"/>
      <c r="BJ436" s="356"/>
      <c r="BK436" s="356"/>
      <c r="BL436" s="356"/>
      <c r="BM436" s="356"/>
      <c r="BN436" s="356"/>
      <c r="BO436" s="356"/>
      <c r="BP436" s="356"/>
      <c r="BQ436" s="356"/>
      <c r="BR436" s="356"/>
      <c r="BS436" s="356"/>
      <c r="BT436" s="356"/>
      <c r="BU436" s="356"/>
      <c r="BV436" s="356"/>
      <c r="BW436" s="356"/>
      <c r="BX436" s="357"/>
      <c r="BY436" s="355"/>
      <c r="BZ436" s="356"/>
      <c r="CA436" s="356"/>
      <c r="CB436" s="356"/>
      <c r="CC436" s="356"/>
      <c r="CD436" s="356"/>
      <c r="CE436" s="356"/>
      <c r="CF436" s="356"/>
      <c r="CG436" s="356"/>
      <c r="CH436" s="356"/>
      <c r="CI436" s="356"/>
      <c r="CJ436" s="356"/>
      <c r="CK436" s="356"/>
      <c r="CL436" s="356"/>
      <c r="CM436" s="356"/>
      <c r="CN436" s="356"/>
      <c r="CO436" s="356"/>
      <c r="CP436" s="356"/>
      <c r="CQ436" s="356"/>
      <c r="CR436" s="356"/>
      <c r="CS436" s="356"/>
      <c r="CT436" s="356"/>
      <c r="CU436" s="356"/>
      <c r="CV436" s="357"/>
    </row>
    <row r="437" spans="2:100">
      <c r="B437" s="333"/>
      <c r="C437" s="334"/>
      <c r="D437" s="334"/>
      <c r="E437" s="334"/>
      <c r="F437" s="334"/>
      <c r="G437" s="334"/>
      <c r="H437" s="334"/>
      <c r="I437" s="334"/>
      <c r="J437" s="334"/>
      <c r="K437" s="334"/>
      <c r="L437" s="334"/>
      <c r="M437" s="334"/>
      <c r="N437" s="334"/>
      <c r="O437" s="334"/>
      <c r="P437" s="334"/>
      <c r="Q437" s="335"/>
      <c r="R437" s="333"/>
      <c r="S437" s="334"/>
      <c r="T437" s="334"/>
      <c r="U437" s="334"/>
      <c r="V437" s="335"/>
      <c r="W437" s="330"/>
      <c r="X437" s="331"/>
      <c r="Y437" s="331"/>
      <c r="Z437" s="331"/>
      <c r="AA437" s="331"/>
      <c r="AB437" s="332"/>
      <c r="AC437" s="307" t="s">
        <v>304</v>
      </c>
      <c r="AD437" s="308"/>
      <c r="AE437" s="308"/>
      <c r="AF437" s="308"/>
      <c r="AG437" s="308"/>
      <c r="AH437" s="308"/>
      <c r="AI437" s="308"/>
      <c r="AJ437" s="309"/>
      <c r="AK437" s="307" t="s">
        <v>350</v>
      </c>
      <c r="AL437" s="308"/>
      <c r="AM437" s="308"/>
      <c r="AN437" s="308"/>
      <c r="AO437" s="308"/>
      <c r="AP437" s="308"/>
      <c r="AQ437" s="308"/>
      <c r="AR437" s="17"/>
      <c r="AS437" s="68"/>
      <c r="AT437" s="69"/>
      <c r="AU437" s="69"/>
      <c r="AV437" s="63" t="s">
        <v>170</v>
      </c>
      <c r="AW437" s="358">
        <v>20</v>
      </c>
      <c r="AX437" s="358"/>
      <c r="AY437" s="69" t="s">
        <v>171</v>
      </c>
      <c r="AZ437" s="17"/>
      <c r="BA437" s="307" t="s">
        <v>304</v>
      </c>
      <c r="BB437" s="308"/>
      <c r="BC437" s="308"/>
      <c r="BD437" s="308"/>
      <c r="BE437" s="308"/>
      <c r="BF437" s="308"/>
      <c r="BG437" s="308"/>
      <c r="BH437" s="309"/>
      <c r="BI437" s="307" t="s">
        <v>350</v>
      </c>
      <c r="BJ437" s="308"/>
      <c r="BK437" s="308"/>
      <c r="BL437" s="308"/>
      <c r="BM437" s="308"/>
      <c r="BN437" s="308"/>
      <c r="BO437" s="308"/>
      <c r="BP437" s="17"/>
      <c r="BQ437" s="85"/>
      <c r="BR437" s="86"/>
      <c r="BS437" s="86"/>
      <c r="BT437" s="87" t="s">
        <v>170</v>
      </c>
      <c r="BU437" s="358">
        <v>20</v>
      </c>
      <c r="BV437" s="358"/>
      <c r="BW437" s="86" t="s">
        <v>171</v>
      </c>
      <c r="BX437" s="17"/>
      <c r="BY437" s="307" t="s">
        <v>304</v>
      </c>
      <c r="BZ437" s="308"/>
      <c r="CA437" s="308"/>
      <c r="CB437" s="308"/>
      <c r="CC437" s="308"/>
      <c r="CD437" s="308"/>
      <c r="CE437" s="308"/>
      <c r="CF437" s="309"/>
      <c r="CG437" s="307" t="s">
        <v>350</v>
      </c>
      <c r="CH437" s="308"/>
      <c r="CI437" s="308"/>
      <c r="CJ437" s="308"/>
      <c r="CK437" s="308"/>
      <c r="CL437" s="308"/>
      <c r="CM437" s="308"/>
      <c r="CN437" s="17"/>
      <c r="CO437" s="85"/>
      <c r="CP437" s="86"/>
      <c r="CQ437" s="86"/>
      <c r="CR437" s="87" t="s">
        <v>170</v>
      </c>
      <c r="CS437" s="358">
        <v>20</v>
      </c>
      <c r="CT437" s="358"/>
      <c r="CU437" s="86" t="s">
        <v>171</v>
      </c>
      <c r="CV437" s="17"/>
    </row>
    <row r="438" spans="2:100">
      <c r="B438" s="333"/>
      <c r="C438" s="334"/>
      <c r="D438" s="334"/>
      <c r="E438" s="334"/>
      <c r="F438" s="334"/>
      <c r="G438" s="334"/>
      <c r="H438" s="334"/>
      <c r="I438" s="334"/>
      <c r="J438" s="334"/>
      <c r="K438" s="334"/>
      <c r="L438" s="334"/>
      <c r="M438" s="334"/>
      <c r="N438" s="334"/>
      <c r="O438" s="334"/>
      <c r="P438" s="334"/>
      <c r="Q438" s="335"/>
      <c r="R438" s="333"/>
      <c r="S438" s="334"/>
      <c r="T438" s="334"/>
      <c r="U438" s="334"/>
      <c r="V438" s="335"/>
      <c r="W438" s="330"/>
      <c r="X438" s="331"/>
      <c r="Y438" s="331"/>
      <c r="Z438" s="331"/>
      <c r="AA438" s="331"/>
      <c r="AB438" s="332"/>
      <c r="AC438" s="333" t="s">
        <v>172</v>
      </c>
      <c r="AD438" s="334"/>
      <c r="AE438" s="334"/>
      <c r="AF438" s="334"/>
      <c r="AG438" s="334"/>
      <c r="AH438" s="334"/>
      <c r="AI438" s="334"/>
      <c r="AJ438" s="335"/>
      <c r="AK438" s="333" t="s">
        <v>173</v>
      </c>
      <c r="AL438" s="334"/>
      <c r="AM438" s="334"/>
      <c r="AN438" s="334"/>
      <c r="AO438" s="334"/>
      <c r="AP438" s="334"/>
      <c r="AQ438" s="334"/>
      <c r="AR438" s="335"/>
      <c r="AS438" s="333" t="s">
        <v>174</v>
      </c>
      <c r="AT438" s="334"/>
      <c r="AU438" s="334"/>
      <c r="AV438" s="334"/>
      <c r="AW438" s="334"/>
      <c r="AX438" s="334"/>
      <c r="AY438" s="334"/>
      <c r="AZ438" s="335"/>
      <c r="BA438" s="333" t="s">
        <v>172</v>
      </c>
      <c r="BB438" s="334"/>
      <c r="BC438" s="334"/>
      <c r="BD438" s="334"/>
      <c r="BE438" s="334"/>
      <c r="BF438" s="334"/>
      <c r="BG438" s="334"/>
      <c r="BH438" s="335"/>
      <c r="BI438" s="333" t="s">
        <v>173</v>
      </c>
      <c r="BJ438" s="334"/>
      <c r="BK438" s="334"/>
      <c r="BL438" s="334"/>
      <c r="BM438" s="334"/>
      <c r="BN438" s="334"/>
      <c r="BO438" s="334"/>
      <c r="BP438" s="335"/>
      <c r="BQ438" s="333" t="s">
        <v>174</v>
      </c>
      <c r="BR438" s="334"/>
      <c r="BS438" s="334"/>
      <c r="BT438" s="334"/>
      <c r="BU438" s="334"/>
      <c r="BV438" s="334"/>
      <c r="BW438" s="334"/>
      <c r="BX438" s="335"/>
      <c r="BY438" s="333" t="s">
        <v>172</v>
      </c>
      <c r="BZ438" s="334"/>
      <c r="CA438" s="334"/>
      <c r="CB438" s="334"/>
      <c r="CC438" s="334"/>
      <c r="CD438" s="334"/>
      <c r="CE438" s="334"/>
      <c r="CF438" s="335"/>
      <c r="CG438" s="333" t="s">
        <v>173</v>
      </c>
      <c r="CH438" s="334"/>
      <c r="CI438" s="334"/>
      <c r="CJ438" s="334"/>
      <c r="CK438" s="334"/>
      <c r="CL438" s="334"/>
      <c r="CM438" s="334"/>
      <c r="CN438" s="335"/>
      <c r="CO438" s="333" t="s">
        <v>174</v>
      </c>
      <c r="CP438" s="334"/>
      <c r="CQ438" s="334"/>
      <c r="CR438" s="334"/>
      <c r="CS438" s="334"/>
      <c r="CT438" s="334"/>
      <c r="CU438" s="334"/>
      <c r="CV438" s="335"/>
    </row>
    <row r="439" spans="2:100">
      <c r="B439" s="333"/>
      <c r="C439" s="334"/>
      <c r="D439" s="334"/>
      <c r="E439" s="334"/>
      <c r="F439" s="334"/>
      <c r="G439" s="334"/>
      <c r="H439" s="334"/>
      <c r="I439" s="334"/>
      <c r="J439" s="334"/>
      <c r="K439" s="334"/>
      <c r="L439" s="334"/>
      <c r="M439" s="334"/>
      <c r="N439" s="334"/>
      <c r="O439" s="334"/>
      <c r="P439" s="334"/>
      <c r="Q439" s="335"/>
      <c r="R439" s="333"/>
      <c r="S439" s="334"/>
      <c r="T439" s="334"/>
      <c r="U439" s="334"/>
      <c r="V439" s="335"/>
      <c r="W439" s="330"/>
      <c r="X439" s="331"/>
      <c r="Y439" s="331"/>
      <c r="Z439" s="331"/>
      <c r="AA439" s="331"/>
      <c r="AB439" s="332"/>
      <c r="AC439" s="333" t="s">
        <v>175</v>
      </c>
      <c r="AD439" s="334"/>
      <c r="AE439" s="334"/>
      <c r="AF439" s="334"/>
      <c r="AG439" s="334"/>
      <c r="AH439" s="334"/>
      <c r="AI439" s="334"/>
      <c r="AJ439" s="335"/>
      <c r="AK439" s="333" t="s">
        <v>176</v>
      </c>
      <c r="AL439" s="334"/>
      <c r="AM439" s="334"/>
      <c r="AN439" s="334"/>
      <c r="AO439" s="334"/>
      <c r="AP439" s="334"/>
      <c r="AQ439" s="334"/>
      <c r="AR439" s="335"/>
      <c r="AS439" s="333" t="s">
        <v>176</v>
      </c>
      <c r="AT439" s="334"/>
      <c r="AU439" s="334"/>
      <c r="AV439" s="334"/>
      <c r="AW439" s="334"/>
      <c r="AX439" s="334"/>
      <c r="AY439" s="334"/>
      <c r="AZ439" s="335"/>
      <c r="BA439" s="333" t="s">
        <v>175</v>
      </c>
      <c r="BB439" s="334"/>
      <c r="BC439" s="334"/>
      <c r="BD439" s="334"/>
      <c r="BE439" s="334"/>
      <c r="BF439" s="334"/>
      <c r="BG439" s="334"/>
      <c r="BH439" s="335"/>
      <c r="BI439" s="333" t="s">
        <v>176</v>
      </c>
      <c r="BJ439" s="334"/>
      <c r="BK439" s="334"/>
      <c r="BL439" s="334"/>
      <c r="BM439" s="334"/>
      <c r="BN439" s="334"/>
      <c r="BO439" s="334"/>
      <c r="BP439" s="335"/>
      <c r="BQ439" s="333" t="s">
        <v>176</v>
      </c>
      <c r="BR439" s="334"/>
      <c r="BS439" s="334"/>
      <c r="BT439" s="334"/>
      <c r="BU439" s="334"/>
      <c r="BV439" s="334"/>
      <c r="BW439" s="334"/>
      <c r="BX439" s="335"/>
      <c r="BY439" s="333" t="s">
        <v>175</v>
      </c>
      <c r="BZ439" s="334"/>
      <c r="CA439" s="334"/>
      <c r="CB439" s="334"/>
      <c r="CC439" s="334"/>
      <c r="CD439" s="334"/>
      <c r="CE439" s="334"/>
      <c r="CF439" s="335"/>
      <c r="CG439" s="333" t="s">
        <v>176</v>
      </c>
      <c r="CH439" s="334"/>
      <c r="CI439" s="334"/>
      <c r="CJ439" s="334"/>
      <c r="CK439" s="334"/>
      <c r="CL439" s="334"/>
      <c r="CM439" s="334"/>
      <c r="CN439" s="335"/>
      <c r="CO439" s="333" t="s">
        <v>176</v>
      </c>
      <c r="CP439" s="334"/>
      <c r="CQ439" s="334"/>
      <c r="CR439" s="334"/>
      <c r="CS439" s="334"/>
      <c r="CT439" s="334"/>
      <c r="CU439" s="334"/>
      <c r="CV439" s="335"/>
    </row>
    <row r="440" spans="2:100">
      <c r="B440" s="355"/>
      <c r="C440" s="356"/>
      <c r="D440" s="356"/>
      <c r="E440" s="356"/>
      <c r="F440" s="356"/>
      <c r="G440" s="356"/>
      <c r="H440" s="356"/>
      <c r="I440" s="356"/>
      <c r="J440" s="356"/>
      <c r="K440" s="356"/>
      <c r="L440" s="356"/>
      <c r="M440" s="356"/>
      <c r="N440" s="356"/>
      <c r="O440" s="356"/>
      <c r="P440" s="356"/>
      <c r="Q440" s="357"/>
      <c r="R440" s="355"/>
      <c r="S440" s="356"/>
      <c r="T440" s="356"/>
      <c r="U440" s="356"/>
      <c r="V440" s="357"/>
      <c r="W440" s="310"/>
      <c r="X440" s="311"/>
      <c r="Y440" s="311"/>
      <c r="Z440" s="311"/>
      <c r="AA440" s="311"/>
      <c r="AB440" s="312"/>
      <c r="AC440" s="355" t="s">
        <v>177</v>
      </c>
      <c r="AD440" s="356"/>
      <c r="AE440" s="356"/>
      <c r="AF440" s="356"/>
      <c r="AG440" s="356"/>
      <c r="AH440" s="356"/>
      <c r="AI440" s="356"/>
      <c r="AJ440" s="357"/>
      <c r="AK440" s="355" t="s">
        <v>178</v>
      </c>
      <c r="AL440" s="356"/>
      <c r="AM440" s="356"/>
      <c r="AN440" s="356"/>
      <c r="AO440" s="356"/>
      <c r="AP440" s="356"/>
      <c r="AQ440" s="356"/>
      <c r="AR440" s="357"/>
      <c r="AS440" s="355" t="s">
        <v>178</v>
      </c>
      <c r="AT440" s="356"/>
      <c r="AU440" s="356"/>
      <c r="AV440" s="356"/>
      <c r="AW440" s="356"/>
      <c r="AX440" s="356"/>
      <c r="AY440" s="356"/>
      <c r="AZ440" s="357"/>
      <c r="BA440" s="355" t="s">
        <v>177</v>
      </c>
      <c r="BB440" s="356"/>
      <c r="BC440" s="356"/>
      <c r="BD440" s="356"/>
      <c r="BE440" s="356"/>
      <c r="BF440" s="356"/>
      <c r="BG440" s="356"/>
      <c r="BH440" s="357"/>
      <c r="BI440" s="355" t="s">
        <v>178</v>
      </c>
      <c r="BJ440" s="356"/>
      <c r="BK440" s="356"/>
      <c r="BL440" s="356"/>
      <c r="BM440" s="356"/>
      <c r="BN440" s="356"/>
      <c r="BO440" s="356"/>
      <c r="BP440" s="357"/>
      <c r="BQ440" s="355" t="s">
        <v>178</v>
      </c>
      <c r="BR440" s="356"/>
      <c r="BS440" s="356"/>
      <c r="BT440" s="356"/>
      <c r="BU440" s="356"/>
      <c r="BV440" s="356"/>
      <c r="BW440" s="356"/>
      <c r="BX440" s="357"/>
      <c r="BY440" s="355" t="s">
        <v>177</v>
      </c>
      <c r="BZ440" s="356"/>
      <c r="CA440" s="356"/>
      <c r="CB440" s="356"/>
      <c r="CC440" s="356"/>
      <c r="CD440" s="356"/>
      <c r="CE440" s="356"/>
      <c r="CF440" s="357"/>
      <c r="CG440" s="355" t="s">
        <v>178</v>
      </c>
      <c r="CH440" s="356"/>
      <c r="CI440" s="356"/>
      <c r="CJ440" s="356"/>
      <c r="CK440" s="356"/>
      <c r="CL440" s="356"/>
      <c r="CM440" s="356"/>
      <c r="CN440" s="357"/>
      <c r="CO440" s="355" t="s">
        <v>178</v>
      </c>
      <c r="CP440" s="356"/>
      <c r="CQ440" s="356"/>
      <c r="CR440" s="356"/>
      <c r="CS440" s="356"/>
      <c r="CT440" s="356"/>
      <c r="CU440" s="356"/>
      <c r="CV440" s="357"/>
    </row>
    <row r="441" spans="2:100" ht="16.5" thickBot="1">
      <c r="B441" s="339">
        <v>1</v>
      </c>
      <c r="C441" s="340"/>
      <c r="D441" s="340"/>
      <c r="E441" s="340"/>
      <c r="F441" s="340"/>
      <c r="G441" s="340"/>
      <c r="H441" s="340"/>
      <c r="I441" s="340"/>
      <c r="J441" s="340"/>
      <c r="K441" s="340"/>
      <c r="L441" s="340"/>
      <c r="M441" s="340"/>
      <c r="N441" s="340"/>
      <c r="O441" s="340"/>
      <c r="P441" s="340"/>
      <c r="Q441" s="341"/>
      <c r="R441" s="336">
        <v>2</v>
      </c>
      <c r="S441" s="337"/>
      <c r="T441" s="337"/>
      <c r="U441" s="337"/>
      <c r="V441" s="338"/>
      <c r="W441" s="336">
        <v>3</v>
      </c>
      <c r="X441" s="337"/>
      <c r="Y441" s="337"/>
      <c r="Z441" s="337"/>
      <c r="AA441" s="337"/>
      <c r="AB441" s="338"/>
      <c r="AC441" s="371">
        <v>4</v>
      </c>
      <c r="AD441" s="371"/>
      <c r="AE441" s="371"/>
      <c r="AF441" s="371"/>
      <c r="AG441" s="371"/>
      <c r="AH441" s="371"/>
      <c r="AI441" s="371"/>
      <c r="AJ441" s="371"/>
      <c r="AK441" s="371">
        <v>5</v>
      </c>
      <c r="AL441" s="371"/>
      <c r="AM441" s="371"/>
      <c r="AN441" s="371"/>
      <c r="AO441" s="371"/>
      <c r="AP441" s="371"/>
      <c r="AQ441" s="371"/>
      <c r="AR441" s="371"/>
      <c r="AS441" s="371">
        <v>6</v>
      </c>
      <c r="AT441" s="371"/>
      <c r="AU441" s="371"/>
      <c r="AV441" s="371"/>
      <c r="AW441" s="371"/>
      <c r="AX441" s="371"/>
      <c r="AY441" s="371"/>
      <c r="AZ441" s="371"/>
      <c r="BA441" s="371">
        <v>7</v>
      </c>
      <c r="BB441" s="371"/>
      <c r="BC441" s="371"/>
      <c r="BD441" s="371"/>
      <c r="BE441" s="371"/>
      <c r="BF441" s="371"/>
      <c r="BG441" s="371"/>
      <c r="BH441" s="371"/>
      <c r="BI441" s="371">
        <v>8</v>
      </c>
      <c r="BJ441" s="371"/>
      <c r="BK441" s="371"/>
      <c r="BL441" s="371"/>
      <c r="BM441" s="371"/>
      <c r="BN441" s="371"/>
      <c r="BO441" s="371"/>
      <c r="BP441" s="371"/>
      <c r="BQ441" s="371">
        <v>9</v>
      </c>
      <c r="BR441" s="371"/>
      <c r="BS441" s="371"/>
      <c r="BT441" s="371"/>
      <c r="BU441" s="371"/>
      <c r="BV441" s="371"/>
      <c r="BW441" s="371"/>
      <c r="BX441" s="371"/>
      <c r="BY441" s="371">
        <v>10</v>
      </c>
      <c r="BZ441" s="371"/>
      <c r="CA441" s="371"/>
      <c r="CB441" s="371"/>
      <c r="CC441" s="371"/>
      <c r="CD441" s="371"/>
      <c r="CE441" s="371"/>
      <c r="CF441" s="371"/>
      <c r="CG441" s="371">
        <v>11</v>
      </c>
      <c r="CH441" s="371"/>
      <c r="CI441" s="371"/>
      <c r="CJ441" s="371"/>
      <c r="CK441" s="371"/>
      <c r="CL441" s="371"/>
      <c r="CM441" s="371"/>
      <c r="CN441" s="371"/>
      <c r="CO441" s="371">
        <v>12</v>
      </c>
      <c r="CP441" s="371"/>
      <c r="CQ441" s="371"/>
      <c r="CR441" s="371"/>
      <c r="CS441" s="371"/>
      <c r="CT441" s="371"/>
      <c r="CU441" s="371"/>
      <c r="CV441" s="371"/>
    </row>
    <row r="442" spans="2:100">
      <c r="B442" s="360" t="s">
        <v>179</v>
      </c>
      <c r="C442" s="361"/>
      <c r="D442" s="361"/>
      <c r="E442" s="361"/>
      <c r="F442" s="361"/>
      <c r="G442" s="361"/>
      <c r="H442" s="361"/>
      <c r="I442" s="361"/>
      <c r="J442" s="361"/>
      <c r="K442" s="361"/>
      <c r="L442" s="361"/>
      <c r="M442" s="361"/>
      <c r="N442" s="361"/>
      <c r="O442" s="361"/>
      <c r="P442" s="361"/>
      <c r="Q442" s="362"/>
      <c r="R442" s="363" t="s">
        <v>180</v>
      </c>
      <c r="S442" s="364"/>
      <c r="T442" s="364"/>
      <c r="U442" s="364"/>
      <c r="V442" s="365"/>
      <c r="W442" s="369" t="s">
        <v>83</v>
      </c>
      <c r="X442" s="364"/>
      <c r="Y442" s="364"/>
      <c r="Z442" s="364"/>
      <c r="AA442" s="364"/>
      <c r="AB442" s="365"/>
      <c r="AC442" s="545">
        <f>BA442</f>
        <v>1378526.69</v>
      </c>
      <c r="AD442" s="546"/>
      <c r="AE442" s="546"/>
      <c r="AF442" s="546"/>
      <c r="AG442" s="546"/>
      <c r="AH442" s="546"/>
      <c r="AI442" s="546"/>
      <c r="AJ442" s="547"/>
      <c r="AK442" s="545">
        <f>BI442</f>
        <v>699000</v>
      </c>
      <c r="AL442" s="546"/>
      <c r="AM442" s="546"/>
      <c r="AN442" s="546"/>
      <c r="AO442" s="546"/>
      <c r="AP442" s="546"/>
      <c r="AQ442" s="546"/>
      <c r="AR442" s="547"/>
      <c r="AS442" s="545">
        <f>BQ442</f>
        <v>699000</v>
      </c>
      <c r="AT442" s="546"/>
      <c r="AU442" s="546"/>
      <c r="AV442" s="546"/>
      <c r="AW442" s="546"/>
      <c r="AX442" s="546"/>
      <c r="AY442" s="546"/>
      <c r="AZ442" s="547"/>
      <c r="BA442" s="545">
        <f>BA450</f>
        <v>1378526.69</v>
      </c>
      <c r="BB442" s="546"/>
      <c r="BC442" s="546"/>
      <c r="BD442" s="546"/>
      <c r="BE442" s="546"/>
      <c r="BF442" s="546"/>
      <c r="BG442" s="546"/>
      <c r="BH442" s="547"/>
      <c r="BI442" s="545">
        <f>BI450</f>
        <v>699000</v>
      </c>
      <c r="BJ442" s="546"/>
      <c r="BK442" s="546"/>
      <c r="BL442" s="546"/>
      <c r="BM442" s="546"/>
      <c r="BN442" s="546"/>
      <c r="BO442" s="546"/>
      <c r="BP442" s="547"/>
      <c r="BQ442" s="545">
        <f>BQ450</f>
        <v>699000</v>
      </c>
      <c r="BR442" s="546"/>
      <c r="BS442" s="546"/>
      <c r="BT442" s="546"/>
      <c r="BU442" s="546"/>
      <c r="BV442" s="546"/>
      <c r="BW442" s="546"/>
      <c r="BX442" s="547"/>
      <c r="BY442" s="548">
        <v>0</v>
      </c>
      <c r="BZ442" s="549"/>
      <c r="CA442" s="549"/>
      <c r="CB442" s="549"/>
      <c r="CC442" s="549"/>
      <c r="CD442" s="549"/>
      <c r="CE442" s="549"/>
      <c r="CF442" s="550"/>
      <c r="CG442" s="548">
        <v>0</v>
      </c>
      <c r="CH442" s="549"/>
      <c r="CI442" s="549"/>
      <c r="CJ442" s="549"/>
      <c r="CK442" s="549"/>
      <c r="CL442" s="549"/>
      <c r="CM442" s="549"/>
      <c r="CN442" s="550"/>
      <c r="CO442" s="548">
        <v>0</v>
      </c>
      <c r="CP442" s="549"/>
      <c r="CQ442" s="549"/>
      <c r="CR442" s="549"/>
      <c r="CS442" s="549"/>
      <c r="CT442" s="549"/>
      <c r="CU442" s="549"/>
      <c r="CV442" s="551"/>
    </row>
    <row r="443" spans="2:100">
      <c r="B443" s="375" t="s">
        <v>181</v>
      </c>
      <c r="C443" s="376"/>
      <c r="D443" s="376"/>
      <c r="E443" s="376"/>
      <c r="F443" s="376"/>
      <c r="G443" s="376"/>
      <c r="H443" s="376"/>
      <c r="I443" s="376"/>
      <c r="J443" s="376"/>
      <c r="K443" s="376"/>
      <c r="L443" s="376"/>
      <c r="M443" s="376"/>
      <c r="N443" s="376"/>
      <c r="O443" s="376"/>
      <c r="P443" s="376"/>
      <c r="Q443" s="377"/>
      <c r="R443" s="366"/>
      <c r="S443" s="367"/>
      <c r="T443" s="367"/>
      <c r="U443" s="367"/>
      <c r="V443" s="368"/>
      <c r="W443" s="370"/>
      <c r="X443" s="367"/>
      <c r="Y443" s="367"/>
      <c r="Z443" s="367"/>
      <c r="AA443" s="367"/>
      <c r="AB443" s="368"/>
      <c r="AC443" s="524"/>
      <c r="AD443" s="525"/>
      <c r="AE443" s="525"/>
      <c r="AF443" s="525"/>
      <c r="AG443" s="525"/>
      <c r="AH443" s="525"/>
      <c r="AI443" s="525"/>
      <c r="AJ443" s="526"/>
      <c r="AK443" s="524"/>
      <c r="AL443" s="525"/>
      <c r="AM443" s="525"/>
      <c r="AN443" s="525"/>
      <c r="AO443" s="525"/>
      <c r="AP443" s="525"/>
      <c r="AQ443" s="525"/>
      <c r="AR443" s="526"/>
      <c r="AS443" s="524"/>
      <c r="AT443" s="525"/>
      <c r="AU443" s="525"/>
      <c r="AV443" s="525"/>
      <c r="AW443" s="525"/>
      <c r="AX443" s="525"/>
      <c r="AY443" s="525"/>
      <c r="AZ443" s="526"/>
      <c r="BA443" s="524"/>
      <c r="BB443" s="525"/>
      <c r="BC443" s="525"/>
      <c r="BD443" s="525"/>
      <c r="BE443" s="525"/>
      <c r="BF443" s="525"/>
      <c r="BG443" s="525"/>
      <c r="BH443" s="526"/>
      <c r="BI443" s="524"/>
      <c r="BJ443" s="525"/>
      <c r="BK443" s="525"/>
      <c r="BL443" s="525"/>
      <c r="BM443" s="525"/>
      <c r="BN443" s="525"/>
      <c r="BO443" s="525"/>
      <c r="BP443" s="526"/>
      <c r="BQ443" s="524"/>
      <c r="BR443" s="525"/>
      <c r="BS443" s="525"/>
      <c r="BT443" s="525"/>
      <c r="BU443" s="525"/>
      <c r="BV443" s="525"/>
      <c r="BW443" s="525"/>
      <c r="BX443" s="526"/>
      <c r="BY443" s="533"/>
      <c r="BZ443" s="534"/>
      <c r="CA443" s="534"/>
      <c r="CB443" s="534"/>
      <c r="CC443" s="534"/>
      <c r="CD443" s="534"/>
      <c r="CE443" s="534"/>
      <c r="CF443" s="535"/>
      <c r="CG443" s="533"/>
      <c r="CH443" s="534"/>
      <c r="CI443" s="534"/>
      <c r="CJ443" s="534"/>
      <c r="CK443" s="534"/>
      <c r="CL443" s="534"/>
      <c r="CM443" s="534"/>
      <c r="CN443" s="535"/>
      <c r="CO443" s="533"/>
      <c r="CP443" s="534"/>
      <c r="CQ443" s="534"/>
      <c r="CR443" s="534"/>
      <c r="CS443" s="534"/>
      <c r="CT443" s="534"/>
      <c r="CU443" s="534"/>
      <c r="CV443" s="540"/>
    </row>
    <row r="444" spans="2:100">
      <c r="B444" s="378" t="s">
        <v>182</v>
      </c>
      <c r="C444" s="379"/>
      <c r="D444" s="379"/>
      <c r="E444" s="379"/>
      <c r="F444" s="379"/>
      <c r="G444" s="379"/>
      <c r="H444" s="379"/>
      <c r="I444" s="379"/>
      <c r="J444" s="379"/>
      <c r="K444" s="379"/>
      <c r="L444" s="379"/>
      <c r="M444" s="379"/>
      <c r="N444" s="379"/>
      <c r="O444" s="379"/>
      <c r="P444" s="379"/>
      <c r="Q444" s="380"/>
      <c r="R444" s="296"/>
      <c r="S444" s="297"/>
      <c r="T444" s="297"/>
      <c r="U444" s="297"/>
      <c r="V444" s="298"/>
      <c r="W444" s="300"/>
      <c r="X444" s="297"/>
      <c r="Y444" s="297"/>
      <c r="Z444" s="297"/>
      <c r="AA444" s="297"/>
      <c r="AB444" s="298"/>
      <c r="AC444" s="527"/>
      <c r="AD444" s="528"/>
      <c r="AE444" s="528"/>
      <c r="AF444" s="528"/>
      <c r="AG444" s="528"/>
      <c r="AH444" s="528"/>
      <c r="AI444" s="528"/>
      <c r="AJ444" s="529"/>
      <c r="AK444" s="527"/>
      <c r="AL444" s="528"/>
      <c r="AM444" s="528"/>
      <c r="AN444" s="528"/>
      <c r="AO444" s="528"/>
      <c r="AP444" s="528"/>
      <c r="AQ444" s="528"/>
      <c r="AR444" s="529"/>
      <c r="AS444" s="527"/>
      <c r="AT444" s="528"/>
      <c r="AU444" s="528"/>
      <c r="AV444" s="528"/>
      <c r="AW444" s="528"/>
      <c r="AX444" s="528"/>
      <c r="AY444" s="528"/>
      <c r="AZ444" s="529"/>
      <c r="BA444" s="527"/>
      <c r="BB444" s="528"/>
      <c r="BC444" s="528"/>
      <c r="BD444" s="528"/>
      <c r="BE444" s="528"/>
      <c r="BF444" s="528"/>
      <c r="BG444" s="528"/>
      <c r="BH444" s="529"/>
      <c r="BI444" s="527"/>
      <c r="BJ444" s="528"/>
      <c r="BK444" s="528"/>
      <c r="BL444" s="528"/>
      <c r="BM444" s="528"/>
      <c r="BN444" s="528"/>
      <c r="BO444" s="528"/>
      <c r="BP444" s="529"/>
      <c r="BQ444" s="527"/>
      <c r="BR444" s="528"/>
      <c r="BS444" s="528"/>
      <c r="BT444" s="528"/>
      <c r="BU444" s="528"/>
      <c r="BV444" s="528"/>
      <c r="BW444" s="528"/>
      <c r="BX444" s="529"/>
      <c r="BY444" s="536"/>
      <c r="BZ444" s="537"/>
      <c r="CA444" s="537"/>
      <c r="CB444" s="537"/>
      <c r="CC444" s="537"/>
      <c r="CD444" s="537"/>
      <c r="CE444" s="537"/>
      <c r="CF444" s="538"/>
      <c r="CG444" s="536"/>
      <c r="CH444" s="537"/>
      <c r="CI444" s="537"/>
      <c r="CJ444" s="537"/>
      <c r="CK444" s="537"/>
      <c r="CL444" s="537"/>
      <c r="CM444" s="537"/>
      <c r="CN444" s="538"/>
      <c r="CO444" s="536"/>
      <c r="CP444" s="537"/>
      <c r="CQ444" s="537"/>
      <c r="CR444" s="537"/>
      <c r="CS444" s="537"/>
      <c r="CT444" s="537"/>
      <c r="CU444" s="537"/>
      <c r="CV444" s="541"/>
    </row>
    <row r="445" spans="2:100">
      <c r="B445" s="360" t="s">
        <v>9</v>
      </c>
      <c r="C445" s="361"/>
      <c r="D445" s="361"/>
      <c r="E445" s="361"/>
      <c r="F445" s="361"/>
      <c r="G445" s="361"/>
      <c r="H445" s="361"/>
      <c r="I445" s="361"/>
      <c r="J445" s="361"/>
      <c r="K445" s="361"/>
      <c r="L445" s="361"/>
      <c r="M445" s="361"/>
      <c r="N445" s="361"/>
      <c r="O445" s="361"/>
      <c r="P445" s="361"/>
      <c r="Q445" s="362"/>
      <c r="R445" s="293" t="s">
        <v>183</v>
      </c>
      <c r="S445" s="294"/>
      <c r="T445" s="294"/>
      <c r="U445" s="294"/>
      <c r="V445" s="295"/>
      <c r="W445" s="299" t="s">
        <v>83</v>
      </c>
      <c r="X445" s="294"/>
      <c r="Y445" s="294"/>
      <c r="Z445" s="294"/>
      <c r="AA445" s="294"/>
      <c r="AB445" s="295"/>
      <c r="AC445" s="530">
        <v>0</v>
      </c>
      <c r="AD445" s="531"/>
      <c r="AE445" s="531"/>
      <c r="AF445" s="531"/>
      <c r="AG445" s="531"/>
      <c r="AH445" s="531"/>
      <c r="AI445" s="531"/>
      <c r="AJ445" s="532"/>
      <c r="AK445" s="530">
        <v>0</v>
      </c>
      <c r="AL445" s="531"/>
      <c r="AM445" s="531"/>
      <c r="AN445" s="531"/>
      <c r="AO445" s="531"/>
      <c r="AP445" s="531"/>
      <c r="AQ445" s="531"/>
      <c r="AR445" s="532"/>
      <c r="AS445" s="530">
        <v>0</v>
      </c>
      <c r="AT445" s="531"/>
      <c r="AU445" s="531"/>
      <c r="AV445" s="531"/>
      <c r="AW445" s="531"/>
      <c r="AX445" s="531"/>
      <c r="AY445" s="531"/>
      <c r="AZ445" s="539"/>
      <c r="BA445" s="530">
        <v>0</v>
      </c>
      <c r="BB445" s="531"/>
      <c r="BC445" s="531"/>
      <c r="BD445" s="531"/>
      <c r="BE445" s="531"/>
      <c r="BF445" s="531"/>
      <c r="BG445" s="531"/>
      <c r="BH445" s="532"/>
      <c r="BI445" s="530">
        <v>0</v>
      </c>
      <c r="BJ445" s="531"/>
      <c r="BK445" s="531"/>
      <c r="BL445" s="531"/>
      <c r="BM445" s="531"/>
      <c r="BN445" s="531"/>
      <c r="BO445" s="531"/>
      <c r="BP445" s="532"/>
      <c r="BQ445" s="530">
        <v>0</v>
      </c>
      <c r="BR445" s="531"/>
      <c r="BS445" s="531"/>
      <c r="BT445" s="531"/>
      <c r="BU445" s="531"/>
      <c r="BV445" s="531"/>
      <c r="BW445" s="531"/>
      <c r="BX445" s="539"/>
      <c r="BY445" s="530">
        <v>0</v>
      </c>
      <c r="BZ445" s="531"/>
      <c r="CA445" s="531"/>
      <c r="CB445" s="531"/>
      <c r="CC445" s="531"/>
      <c r="CD445" s="531"/>
      <c r="CE445" s="531"/>
      <c r="CF445" s="532"/>
      <c r="CG445" s="530">
        <v>0</v>
      </c>
      <c r="CH445" s="531"/>
      <c r="CI445" s="531"/>
      <c r="CJ445" s="531"/>
      <c r="CK445" s="531"/>
      <c r="CL445" s="531"/>
      <c r="CM445" s="531"/>
      <c r="CN445" s="532"/>
      <c r="CO445" s="530">
        <v>0</v>
      </c>
      <c r="CP445" s="531"/>
      <c r="CQ445" s="531"/>
      <c r="CR445" s="531"/>
      <c r="CS445" s="531"/>
      <c r="CT445" s="531"/>
      <c r="CU445" s="531"/>
      <c r="CV445" s="539"/>
    </row>
    <row r="446" spans="2:100">
      <c r="B446" s="375" t="s">
        <v>184</v>
      </c>
      <c r="C446" s="376"/>
      <c r="D446" s="376"/>
      <c r="E446" s="376"/>
      <c r="F446" s="376"/>
      <c r="G446" s="376"/>
      <c r="H446" s="376"/>
      <c r="I446" s="376"/>
      <c r="J446" s="376"/>
      <c r="K446" s="376"/>
      <c r="L446" s="376"/>
      <c r="M446" s="376"/>
      <c r="N446" s="376"/>
      <c r="O446" s="376"/>
      <c r="P446" s="376"/>
      <c r="Q446" s="377"/>
      <c r="R446" s="366"/>
      <c r="S446" s="367"/>
      <c r="T446" s="367"/>
      <c r="U446" s="367"/>
      <c r="V446" s="368"/>
      <c r="W446" s="370"/>
      <c r="X446" s="367"/>
      <c r="Y446" s="367"/>
      <c r="Z446" s="367"/>
      <c r="AA446" s="367"/>
      <c r="AB446" s="368"/>
      <c r="AC446" s="533"/>
      <c r="AD446" s="534"/>
      <c r="AE446" s="534"/>
      <c r="AF446" s="534"/>
      <c r="AG446" s="534"/>
      <c r="AH446" s="534"/>
      <c r="AI446" s="534"/>
      <c r="AJ446" s="535"/>
      <c r="AK446" s="533"/>
      <c r="AL446" s="534"/>
      <c r="AM446" s="534"/>
      <c r="AN446" s="534"/>
      <c r="AO446" s="534"/>
      <c r="AP446" s="534"/>
      <c r="AQ446" s="534"/>
      <c r="AR446" s="535"/>
      <c r="AS446" s="533"/>
      <c r="AT446" s="534"/>
      <c r="AU446" s="534"/>
      <c r="AV446" s="534"/>
      <c r="AW446" s="534"/>
      <c r="AX446" s="534"/>
      <c r="AY446" s="534"/>
      <c r="AZ446" s="540"/>
      <c r="BA446" s="533"/>
      <c r="BB446" s="534"/>
      <c r="BC446" s="534"/>
      <c r="BD446" s="534"/>
      <c r="BE446" s="534"/>
      <c r="BF446" s="534"/>
      <c r="BG446" s="534"/>
      <c r="BH446" s="535"/>
      <c r="BI446" s="533"/>
      <c r="BJ446" s="534"/>
      <c r="BK446" s="534"/>
      <c r="BL446" s="534"/>
      <c r="BM446" s="534"/>
      <c r="BN446" s="534"/>
      <c r="BO446" s="534"/>
      <c r="BP446" s="535"/>
      <c r="BQ446" s="533"/>
      <c r="BR446" s="534"/>
      <c r="BS446" s="534"/>
      <c r="BT446" s="534"/>
      <c r="BU446" s="534"/>
      <c r="BV446" s="534"/>
      <c r="BW446" s="534"/>
      <c r="BX446" s="540"/>
      <c r="BY446" s="533"/>
      <c r="BZ446" s="534"/>
      <c r="CA446" s="534"/>
      <c r="CB446" s="534"/>
      <c r="CC446" s="534"/>
      <c r="CD446" s="534"/>
      <c r="CE446" s="534"/>
      <c r="CF446" s="535"/>
      <c r="CG446" s="533"/>
      <c r="CH446" s="534"/>
      <c r="CI446" s="534"/>
      <c r="CJ446" s="534"/>
      <c r="CK446" s="534"/>
      <c r="CL446" s="534"/>
      <c r="CM446" s="534"/>
      <c r="CN446" s="535"/>
      <c r="CO446" s="533"/>
      <c r="CP446" s="534"/>
      <c r="CQ446" s="534"/>
      <c r="CR446" s="534"/>
      <c r="CS446" s="534"/>
      <c r="CT446" s="534"/>
      <c r="CU446" s="534"/>
      <c r="CV446" s="540"/>
    </row>
    <row r="447" spans="2:100">
      <c r="B447" s="375" t="s">
        <v>185</v>
      </c>
      <c r="C447" s="376"/>
      <c r="D447" s="376"/>
      <c r="E447" s="376"/>
      <c r="F447" s="376"/>
      <c r="G447" s="376"/>
      <c r="H447" s="376"/>
      <c r="I447" s="376"/>
      <c r="J447" s="376"/>
      <c r="K447" s="376"/>
      <c r="L447" s="376"/>
      <c r="M447" s="376"/>
      <c r="N447" s="376"/>
      <c r="O447" s="376"/>
      <c r="P447" s="376"/>
      <c r="Q447" s="377"/>
      <c r="R447" s="366"/>
      <c r="S447" s="367"/>
      <c r="T447" s="367"/>
      <c r="U447" s="367"/>
      <c r="V447" s="368"/>
      <c r="W447" s="370"/>
      <c r="X447" s="367"/>
      <c r="Y447" s="367"/>
      <c r="Z447" s="367"/>
      <c r="AA447" s="367"/>
      <c r="AB447" s="368"/>
      <c r="AC447" s="533"/>
      <c r="AD447" s="534"/>
      <c r="AE447" s="534"/>
      <c r="AF447" s="534"/>
      <c r="AG447" s="534"/>
      <c r="AH447" s="534"/>
      <c r="AI447" s="534"/>
      <c r="AJ447" s="535"/>
      <c r="AK447" s="533"/>
      <c r="AL447" s="534"/>
      <c r="AM447" s="534"/>
      <c r="AN447" s="534"/>
      <c r="AO447" s="534"/>
      <c r="AP447" s="534"/>
      <c r="AQ447" s="534"/>
      <c r="AR447" s="535"/>
      <c r="AS447" s="533"/>
      <c r="AT447" s="534"/>
      <c r="AU447" s="534"/>
      <c r="AV447" s="534"/>
      <c r="AW447" s="534"/>
      <c r="AX447" s="534"/>
      <c r="AY447" s="534"/>
      <c r="AZ447" s="540"/>
      <c r="BA447" s="533"/>
      <c r="BB447" s="534"/>
      <c r="BC447" s="534"/>
      <c r="BD447" s="534"/>
      <c r="BE447" s="534"/>
      <c r="BF447" s="534"/>
      <c r="BG447" s="534"/>
      <c r="BH447" s="535"/>
      <c r="BI447" s="533"/>
      <c r="BJ447" s="534"/>
      <c r="BK447" s="534"/>
      <c r="BL447" s="534"/>
      <c r="BM447" s="534"/>
      <c r="BN447" s="534"/>
      <c r="BO447" s="534"/>
      <c r="BP447" s="535"/>
      <c r="BQ447" s="533"/>
      <c r="BR447" s="534"/>
      <c r="BS447" s="534"/>
      <c r="BT447" s="534"/>
      <c r="BU447" s="534"/>
      <c r="BV447" s="534"/>
      <c r="BW447" s="534"/>
      <c r="BX447" s="540"/>
      <c r="BY447" s="533"/>
      <c r="BZ447" s="534"/>
      <c r="CA447" s="534"/>
      <c r="CB447" s="534"/>
      <c r="CC447" s="534"/>
      <c r="CD447" s="534"/>
      <c r="CE447" s="534"/>
      <c r="CF447" s="535"/>
      <c r="CG447" s="533"/>
      <c r="CH447" s="534"/>
      <c r="CI447" s="534"/>
      <c r="CJ447" s="534"/>
      <c r="CK447" s="534"/>
      <c r="CL447" s="534"/>
      <c r="CM447" s="534"/>
      <c r="CN447" s="535"/>
      <c r="CO447" s="533"/>
      <c r="CP447" s="534"/>
      <c r="CQ447" s="534"/>
      <c r="CR447" s="534"/>
      <c r="CS447" s="534"/>
      <c r="CT447" s="534"/>
      <c r="CU447" s="534"/>
      <c r="CV447" s="540"/>
    </row>
    <row r="448" spans="2:100">
      <c r="B448" s="378" t="s">
        <v>186</v>
      </c>
      <c r="C448" s="379"/>
      <c r="D448" s="379"/>
      <c r="E448" s="379"/>
      <c r="F448" s="379"/>
      <c r="G448" s="379"/>
      <c r="H448" s="379"/>
      <c r="I448" s="379"/>
      <c r="J448" s="379"/>
      <c r="K448" s="379"/>
      <c r="L448" s="379"/>
      <c r="M448" s="379"/>
      <c r="N448" s="379"/>
      <c r="O448" s="379"/>
      <c r="P448" s="379"/>
      <c r="Q448" s="380"/>
      <c r="R448" s="296"/>
      <c r="S448" s="297"/>
      <c r="T448" s="297"/>
      <c r="U448" s="297"/>
      <c r="V448" s="298"/>
      <c r="W448" s="300"/>
      <c r="X448" s="297"/>
      <c r="Y448" s="297"/>
      <c r="Z448" s="297"/>
      <c r="AA448" s="297"/>
      <c r="AB448" s="298"/>
      <c r="AC448" s="536"/>
      <c r="AD448" s="537"/>
      <c r="AE448" s="537"/>
      <c r="AF448" s="537"/>
      <c r="AG448" s="537"/>
      <c r="AH448" s="537"/>
      <c r="AI448" s="537"/>
      <c r="AJ448" s="538"/>
      <c r="AK448" s="536"/>
      <c r="AL448" s="537"/>
      <c r="AM448" s="537"/>
      <c r="AN448" s="537"/>
      <c r="AO448" s="537"/>
      <c r="AP448" s="537"/>
      <c r="AQ448" s="537"/>
      <c r="AR448" s="538"/>
      <c r="AS448" s="536"/>
      <c r="AT448" s="537"/>
      <c r="AU448" s="537"/>
      <c r="AV448" s="537"/>
      <c r="AW448" s="537"/>
      <c r="AX448" s="537"/>
      <c r="AY448" s="537"/>
      <c r="AZ448" s="541"/>
      <c r="BA448" s="536"/>
      <c r="BB448" s="537"/>
      <c r="BC448" s="537"/>
      <c r="BD448" s="537"/>
      <c r="BE448" s="537"/>
      <c r="BF448" s="537"/>
      <c r="BG448" s="537"/>
      <c r="BH448" s="538"/>
      <c r="BI448" s="536"/>
      <c r="BJ448" s="537"/>
      <c r="BK448" s="537"/>
      <c r="BL448" s="537"/>
      <c r="BM448" s="537"/>
      <c r="BN448" s="537"/>
      <c r="BO448" s="537"/>
      <c r="BP448" s="538"/>
      <c r="BQ448" s="536"/>
      <c r="BR448" s="537"/>
      <c r="BS448" s="537"/>
      <c r="BT448" s="537"/>
      <c r="BU448" s="537"/>
      <c r="BV448" s="537"/>
      <c r="BW448" s="537"/>
      <c r="BX448" s="541"/>
      <c r="BY448" s="536"/>
      <c r="BZ448" s="537"/>
      <c r="CA448" s="537"/>
      <c r="CB448" s="537"/>
      <c r="CC448" s="537"/>
      <c r="CD448" s="537"/>
      <c r="CE448" s="537"/>
      <c r="CF448" s="538"/>
      <c r="CG448" s="536"/>
      <c r="CH448" s="537"/>
      <c r="CI448" s="537"/>
      <c r="CJ448" s="537"/>
      <c r="CK448" s="537"/>
      <c r="CL448" s="537"/>
      <c r="CM448" s="537"/>
      <c r="CN448" s="538"/>
      <c r="CO448" s="536"/>
      <c r="CP448" s="537"/>
      <c r="CQ448" s="537"/>
      <c r="CR448" s="537"/>
      <c r="CS448" s="537"/>
      <c r="CT448" s="537"/>
      <c r="CU448" s="537"/>
      <c r="CV448" s="541"/>
    </row>
    <row r="449" spans="2:100">
      <c r="B449" s="381"/>
      <c r="C449" s="359"/>
      <c r="D449" s="359"/>
      <c r="E449" s="359"/>
      <c r="F449" s="359"/>
      <c r="G449" s="359"/>
      <c r="H449" s="359"/>
      <c r="I449" s="359"/>
      <c r="J449" s="359"/>
      <c r="K449" s="359"/>
      <c r="L449" s="359"/>
      <c r="M449" s="359"/>
      <c r="N449" s="359"/>
      <c r="O449" s="359"/>
      <c r="P449" s="359"/>
      <c r="Q449" s="382"/>
      <c r="R449" s="383"/>
      <c r="S449" s="373"/>
      <c r="T449" s="373"/>
      <c r="U449" s="373"/>
      <c r="V449" s="374"/>
      <c r="W449" s="372"/>
      <c r="X449" s="373"/>
      <c r="Y449" s="373"/>
      <c r="Z449" s="373"/>
      <c r="AA449" s="373"/>
      <c r="AB449" s="374"/>
      <c r="AC449" s="542"/>
      <c r="AD449" s="542"/>
      <c r="AE449" s="542"/>
      <c r="AF449" s="542"/>
      <c r="AG449" s="542"/>
      <c r="AH449" s="542"/>
      <c r="AI449" s="542"/>
      <c r="AJ449" s="542"/>
      <c r="AK449" s="542"/>
      <c r="AL449" s="542"/>
      <c r="AM449" s="542"/>
      <c r="AN449" s="542"/>
      <c r="AO449" s="542"/>
      <c r="AP449" s="542"/>
      <c r="AQ449" s="542"/>
      <c r="AR449" s="542"/>
      <c r="AS449" s="542"/>
      <c r="AT449" s="542"/>
      <c r="AU449" s="542"/>
      <c r="AV449" s="542"/>
      <c r="AW449" s="542"/>
      <c r="AX449" s="542"/>
      <c r="AY449" s="542"/>
      <c r="AZ449" s="542"/>
      <c r="BA449" s="542"/>
      <c r="BB449" s="542"/>
      <c r="BC449" s="542"/>
      <c r="BD449" s="542"/>
      <c r="BE449" s="542"/>
      <c r="BF449" s="542"/>
      <c r="BG449" s="542"/>
      <c r="BH449" s="542"/>
      <c r="BI449" s="542"/>
      <c r="BJ449" s="542"/>
      <c r="BK449" s="542"/>
      <c r="BL449" s="542"/>
      <c r="BM449" s="542"/>
      <c r="BN449" s="542"/>
      <c r="BO449" s="542"/>
      <c r="BP449" s="542"/>
      <c r="BQ449" s="542"/>
      <c r="BR449" s="542"/>
      <c r="BS449" s="542"/>
      <c r="BT449" s="542"/>
      <c r="BU449" s="542"/>
      <c r="BV449" s="542"/>
      <c r="BW449" s="542"/>
      <c r="BX449" s="542"/>
      <c r="BY449" s="543"/>
      <c r="BZ449" s="543"/>
      <c r="CA449" s="543"/>
      <c r="CB449" s="543"/>
      <c r="CC449" s="543"/>
      <c r="CD449" s="543"/>
      <c r="CE449" s="543"/>
      <c r="CF449" s="543"/>
      <c r="CG449" s="543"/>
      <c r="CH449" s="543"/>
      <c r="CI449" s="543"/>
      <c r="CJ449" s="543"/>
      <c r="CK449" s="543"/>
      <c r="CL449" s="543"/>
      <c r="CM449" s="543"/>
      <c r="CN449" s="543"/>
      <c r="CO449" s="543"/>
      <c r="CP449" s="543"/>
      <c r="CQ449" s="543"/>
      <c r="CR449" s="543"/>
      <c r="CS449" s="543"/>
      <c r="CT449" s="543"/>
      <c r="CU449" s="543"/>
      <c r="CV449" s="544"/>
    </row>
    <row r="450" spans="2:100">
      <c r="B450" s="360" t="s">
        <v>187</v>
      </c>
      <c r="C450" s="361"/>
      <c r="D450" s="361"/>
      <c r="E450" s="361"/>
      <c r="F450" s="361"/>
      <c r="G450" s="361"/>
      <c r="H450" s="361"/>
      <c r="I450" s="361"/>
      <c r="J450" s="361"/>
      <c r="K450" s="361"/>
      <c r="L450" s="361"/>
      <c r="M450" s="361"/>
      <c r="N450" s="361"/>
      <c r="O450" s="361"/>
      <c r="P450" s="361"/>
      <c r="Q450" s="362"/>
      <c r="R450" s="293" t="s">
        <v>188</v>
      </c>
      <c r="S450" s="294"/>
      <c r="T450" s="294"/>
      <c r="U450" s="294"/>
      <c r="V450" s="295"/>
      <c r="W450" s="299"/>
      <c r="X450" s="294"/>
      <c r="Y450" s="294"/>
      <c r="Z450" s="294"/>
      <c r="AA450" s="294"/>
      <c r="AB450" s="295"/>
      <c r="AC450" s="521">
        <f>BA450</f>
        <v>1378526.69</v>
      </c>
      <c r="AD450" s="522"/>
      <c r="AE450" s="522"/>
      <c r="AF450" s="522"/>
      <c r="AG450" s="522"/>
      <c r="AH450" s="522"/>
      <c r="AI450" s="522"/>
      <c r="AJ450" s="523"/>
      <c r="AK450" s="521">
        <f>BI450</f>
        <v>699000</v>
      </c>
      <c r="AL450" s="522"/>
      <c r="AM450" s="522"/>
      <c r="AN450" s="522"/>
      <c r="AO450" s="522"/>
      <c r="AP450" s="522"/>
      <c r="AQ450" s="522"/>
      <c r="AR450" s="523"/>
      <c r="AS450" s="521">
        <f>BQ450</f>
        <v>699000</v>
      </c>
      <c r="AT450" s="522"/>
      <c r="AU450" s="522"/>
      <c r="AV450" s="522"/>
      <c r="AW450" s="522"/>
      <c r="AX450" s="522"/>
      <c r="AY450" s="522"/>
      <c r="AZ450" s="523"/>
      <c r="BA450" s="521">
        <f>AJ217+AJ189</f>
        <v>1378526.69</v>
      </c>
      <c r="BB450" s="522"/>
      <c r="BC450" s="522"/>
      <c r="BD450" s="522"/>
      <c r="BE450" s="522"/>
      <c r="BF450" s="522"/>
      <c r="BG450" s="522"/>
      <c r="BH450" s="523"/>
      <c r="BI450" s="521">
        <f>AJ189</f>
        <v>699000</v>
      </c>
      <c r="BJ450" s="522"/>
      <c r="BK450" s="522"/>
      <c r="BL450" s="522"/>
      <c r="BM450" s="522"/>
      <c r="BN450" s="522"/>
      <c r="BO450" s="522"/>
      <c r="BP450" s="523"/>
      <c r="BQ450" s="521">
        <f>BI450</f>
        <v>699000</v>
      </c>
      <c r="BR450" s="522"/>
      <c r="BS450" s="522"/>
      <c r="BT450" s="522"/>
      <c r="BU450" s="522"/>
      <c r="BV450" s="522"/>
      <c r="BW450" s="522"/>
      <c r="BX450" s="523"/>
      <c r="BY450" s="530">
        <v>0</v>
      </c>
      <c r="BZ450" s="531"/>
      <c r="CA450" s="531"/>
      <c r="CB450" s="531"/>
      <c r="CC450" s="531"/>
      <c r="CD450" s="531"/>
      <c r="CE450" s="531"/>
      <c r="CF450" s="532"/>
      <c r="CG450" s="530">
        <v>0</v>
      </c>
      <c r="CH450" s="531"/>
      <c r="CI450" s="531"/>
      <c r="CJ450" s="531"/>
      <c r="CK450" s="531"/>
      <c r="CL450" s="531"/>
      <c r="CM450" s="531"/>
      <c r="CN450" s="532"/>
      <c r="CO450" s="530">
        <v>0</v>
      </c>
      <c r="CP450" s="531"/>
      <c r="CQ450" s="531"/>
      <c r="CR450" s="531"/>
      <c r="CS450" s="531"/>
      <c r="CT450" s="531"/>
      <c r="CU450" s="531"/>
      <c r="CV450" s="539"/>
    </row>
    <row r="451" spans="2:100">
      <c r="B451" s="375" t="s">
        <v>189</v>
      </c>
      <c r="C451" s="376"/>
      <c r="D451" s="376"/>
      <c r="E451" s="376"/>
      <c r="F451" s="376"/>
      <c r="G451" s="376"/>
      <c r="H451" s="376"/>
      <c r="I451" s="376"/>
      <c r="J451" s="376"/>
      <c r="K451" s="376"/>
      <c r="L451" s="376"/>
      <c r="M451" s="376"/>
      <c r="N451" s="376"/>
      <c r="O451" s="376"/>
      <c r="P451" s="376"/>
      <c r="Q451" s="377"/>
      <c r="R451" s="366"/>
      <c r="S451" s="367"/>
      <c r="T451" s="367"/>
      <c r="U451" s="367"/>
      <c r="V451" s="368"/>
      <c r="W451" s="370"/>
      <c r="X451" s="367"/>
      <c r="Y451" s="367"/>
      <c r="Z451" s="367"/>
      <c r="AA451" s="367"/>
      <c r="AB451" s="368"/>
      <c r="AC451" s="524"/>
      <c r="AD451" s="525"/>
      <c r="AE451" s="525"/>
      <c r="AF451" s="525"/>
      <c r="AG451" s="525"/>
      <c r="AH451" s="525"/>
      <c r="AI451" s="525"/>
      <c r="AJ451" s="526"/>
      <c r="AK451" s="524"/>
      <c r="AL451" s="525"/>
      <c r="AM451" s="525"/>
      <c r="AN451" s="525"/>
      <c r="AO451" s="525"/>
      <c r="AP451" s="525"/>
      <c r="AQ451" s="525"/>
      <c r="AR451" s="526"/>
      <c r="AS451" s="524"/>
      <c r="AT451" s="525"/>
      <c r="AU451" s="525"/>
      <c r="AV451" s="525"/>
      <c r="AW451" s="525"/>
      <c r="AX451" s="525"/>
      <c r="AY451" s="525"/>
      <c r="AZ451" s="526"/>
      <c r="BA451" s="524"/>
      <c r="BB451" s="525"/>
      <c r="BC451" s="525"/>
      <c r="BD451" s="525"/>
      <c r="BE451" s="525"/>
      <c r="BF451" s="525"/>
      <c r="BG451" s="525"/>
      <c r="BH451" s="526"/>
      <c r="BI451" s="524"/>
      <c r="BJ451" s="525"/>
      <c r="BK451" s="525"/>
      <c r="BL451" s="525"/>
      <c r="BM451" s="525"/>
      <c r="BN451" s="525"/>
      <c r="BO451" s="525"/>
      <c r="BP451" s="526"/>
      <c r="BQ451" s="524"/>
      <c r="BR451" s="525"/>
      <c r="BS451" s="525"/>
      <c r="BT451" s="525"/>
      <c r="BU451" s="525"/>
      <c r="BV451" s="525"/>
      <c r="BW451" s="525"/>
      <c r="BX451" s="526"/>
      <c r="BY451" s="533"/>
      <c r="BZ451" s="534"/>
      <c r="CA451" s="534"/>
      <c r="CB451" s="534"/>
      <c r="CC451" s="534"/>
      <c r="CD451" s="534"/>
      <c r="CE451" s="534"/>
      <c r="CF451" s="535"/>
      <c r="CG451" s="533"/>
      <c r="CH451" s="534"/>
      <c r="CI451" s="534"/>
      <c r="CJ451" s="534"/>
      <c r="CK451" s="534"/>
      <c r="CL451" s="534"/>
      <c r="CM451" s="534"/>
      <c r="CN451" s="535"/>
      <c r="CO451" s="533"/>
      <c r="CP451" s="534"/>
      <c r="CQ451" s="534"/>
      <c r="CR451" s="534"/>
      <c r="CS451" s="534"/>
      <c r="CT451" s="534"/>
      <c r="CU451" s="534"/>
      <c r="CV451" s="540"/>
    </row>
    <row r="452" spans="2:100">
      <c r="B452" s="378" t="s">
        <v>190</v>
      </c>
      <c r="C452" s="379"/>
      <c r="D452" s="379"/>
      <c r="E452" s="379"/>
      <c r="F452" s="379"/>
      <c r="G452" s="379"/>
      <c r="H452" s="379"/>
      <c r="I452" s="379"/>
      <c r="J452" s="379"/>
      <c r="K452" s="379"/>
      <c r="L452" s="379"/>
      <c r="M452" s="379"/>
      <c r="N452" s="379"/>
      <c r="O452" s="379"/>
      <c r="P452" s="379"/>
      <c r="Q452" s="380"/>
      <c r="R452" s="296"/>
      <c r="S452" s="297"/>
      <c r="T452" s="297"/>
      <c r="U452" s="297"/>
      <c r="V452" s="298"/>
      <c r="W452" s="300"/>
      <c r="X452" s="297"/>
      <c r="Y452" s="297"/>
      <c r="Z452" s="297"/>
      <c r="AA452" s="297"/>
      <c r="AB452" s="298"/>
      <c r="AC452" s="527"/>
      <c r="AD452" s="528"/>
      <c r="AE452" s="528"/>
      <c r="AF452" s="528"/>
      <c r="AG452" s="528"/>
      <c r="AH452" s="528"/>
      <c r="AI452" s="528"/>
      <c r="AJ452" s="529"/>
      <c r="AK452" s="527"/>
      <c r="AL452" s="528"/>
      <c r="AM452" s="528"/>
      <c r="AN452" s="528"/>
      <c r="AO452" s="528"/>
      <c r="AP452" s="528"/>
      <c r="AQ452" s="528"/>
      <c r="AR452" s="529"/>
      <c r="AS452" s="527"/>
      <c r="AT452" s="528"/>
      <c r="AU452" s="528"/>
      <c r="AV452" s="528"/>
      <c r="AW452" s="528"/>
      <c r="AX452" s="528"/>
      <c r="AY452" s="528"/>
      <c r="AZ452" s="529"/>
      <c r="BA452" s="527"/>
      <c r="BB452" s="528"/>
      <c r="BC452" s="528"/>
      <c r="BD452" s="528"/>
      <c r="BE452" s="528"/>
      <c r="BF452" s="528"/>
      <c r="BG452" s="528"/>
      <c r="BH452" s="529"/>
      <c r="BI452" s="527"/>
      <c r="BJ452" s="528"/>
      <c r="BK452" s="528"/>
      <c r="BL452" s="528"/>
      <c r="BM452" s="528"/>
      <c r="BN452" s="528"/>
      <c r="BO452" s="528"/>
      <c r="BP452" s="529"/>
      <c r="BQ452" s="527"/>
      <c r="BR452" s="528"/>
      <c r="BS452" s="528"/>
      <c r="BT452" s="528"/>
      <c r="BU452" s="528"/>
      <c r="BV452" s="528"/>
      <c r="BW452" s="528"/>
      <c r="BX452" s="529"/>
      <c r="BY452" s="536"/>
      <c r="BZ452" s="537"/>
      <c r="CA452" s="537"/>
      <c r="CB452" s="537"/>
      <c r="CC452" s="537"/>
      <c r="CD452" s="537"/>
      <c r="CE452" s="537"/>
      <c r="CF452" s="538"/>
      <c r="CG452" s="536"/>
      <c r="CH452" s="537"/>
      <c r="CI452" s="537"/>
      <c r="CJ452" s="537"/>
      <c r="CK452" s="537"/>
      <c r="CL452" s="537"/>
      <c r="CM452" s="537"/>
      <c r="CN452" s="538"/>
      <c r="CO452" s="536"/>
      <c r="CP452" s="537"/>
      <c r="CQ452" s="537"/>
      <c r="CR452" s="537"/>
      <c r="CS452" s="537"/>
      <c r="CT452" s="537"/>
      <c r="CU452" s="537"/>
      <c r="CV452" s="541"/>
    </row>
    <row r="453" spans="2:100" ht="16.5" thickBot="1">
      <c r="B453" s="381"/>
      <c r="C453" s="359"/>
      <c r="D453" s="359"/>
      <c r="E453" s="359"/>
      <c r="F453" s="359"/>
      <c r="G453" s="359"/>
      <c r="H453" s="359"/>
      <c r="I453" s="359"/>
      <c r="J453" s="359"/>
      <c r="K453" s="359"/>
      <c r="L453" s="359"/>
      <c r="M453" s="359"/>
      <c r="N453" s="359"/>
      <c r="O453" s="359"/>
      <c r="P453" s="359"/>
      <c r="Q453" s="382"/>
      <c r="R453" s="390"/>
      <c r="S453" s="391"/>
      <c r="T453" s="391"/>
      <c r="U453" s="391"/>
      <c r="V453" s="392"/>
      <c r="W453" s="393"/>
      <c r="X453" s="391"/>
      <c r="Y453" s="391"/>
      <c r="Z453" s="391"/>
      <c r="AA453" s="391"/>
      <c r="AB453" s="392"/>
      <c r="AC453" s="394"/>
      <c r="AD453" s="394"/>
      <c r="AE453" s="394"/>
      <c r="AF453" s="394"/>
      <c r="AG453" s="394"/>
      <c r="AH453" s="394"/>
      <c r="AI453" s="394"/>
      <c r="AJ453" s="394"/>
      <c r="AK453" s="394"/>
      <c r="AL453" s="394"/>
      <c r="AM453" s="394"/>
      <c r="AN453" s="394"/>
      <c r="AO453" s="394"/>
      <c r="AP453" s="394"/>
      <c r="AQ453" s="394"/>
      <c r="AR453" s="394"/>
      <c r="AS453" s="394"/>
      <c r="AT453" s="394"/>
      <c r="AU453" s="394"/>
      <c r="AV453" s="394"/>
      <c r="AW453" s="394"/>
      <c r="AX453" s="394"/>
      <c r="AY453" s="394"/>
      <c r="AZ453" s="394"/>
      <c r="BA453" s="394"/>
      <c r="BB453" s="394"/>
      <c r="BC453" s="394"/>
      <c r="BD453" s="394"/>
      <c r="BE453" s="394"/>
      <c r="BF453" s="394"/>
      <c r="BG453" s="394"/>
      <c r="BH453" s="394"/>
      <c r="BI453" s="394"/>
      <c r="BJ453" s="394"/>
      <c r="BK453" s="394"/>
      <c r="BL453" s="394"/>
      <c r="BM453" s="394"/>
      <c r="BN453" s="394"/>
      <c r="BO453" s="394"/>
      <c r="BP453" s="394"/>
      <c r="BQ453" s="394"/>
      <c r="BR453" s="394"/>
      <c r="BS453" s="394"/>
      <c r="BT453" s="394"/>
      <c r="BU453" s="394"/>
      <c r="BV453" s="394"/>
      <c r="BW453" s="394"/>
      <c r="BX453" s="394"/>
      <c r="BY453" s="394"/>
      <c r="BZ453" s="394"/>
      <c r="CA453" s="394"/>
      <c r="CB453" s="394"/>
      <c r="CC453" s="394"/>
      <c r="CD453" s="394"/>
      <c r="CE453" s="394"/>
      <c r="CF453" s="394"/>
      <c r="CG453" s="394"/>
      <c r="CH453" s="394"/>
      <c r="CI453" s="394"/>
      <c r="CJ453" s="394"/>
      <c r="CK453" s="394"/>
      <c r="CL453" s="394"/>
      <c r="CM453" s="394"/>
      <c r="CN453" s="394"/>
      <c r="CO453" s="394"/>
      <c r="CP453" s="394"/>
      <c r="CQ453" s="394"/>
      <c r="CR453" s="394"/>
      <c r="CS453" s="394"/>
      <c r="CT453" s="394"/>
      <c r="CU453" s="394"/>
      <c r="CV453" s="395"/>
    </row>
    <row r="454" spans="2:100" ht="273" customHeight="1"/>
    <row r="455" spans="2:100">
      <c r="CV455" s="40" t="s">
        <v>191</v>
      </c>
    </row>
    <row r="457" spans="2:100" ht="18.75">
      <c r="B457" s="141" t="s">
        <v>192</v>
      </c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  <c r="AA457" s="141"/>
      <c r="AB457" s="141"/>
      <c r="AC457" s="141"/>
      <c r="AD457" s="141"/>
      <c r="AE457" s="141"/>
      <c r="AF457" s="141"/>
      <c r="AG457" s="141"/>
      <c r="AH457" s="141"/>
      <c r="AI457" s="141"/>
      <c r="AJ457" s="141"/>
      <c r="AK457" s="141"/>
      <c r="AL457" s="141"/>
      <c r="AM457" s="141"/>
      <c r="AN457" s="141"/>
      <c r="AO457" s="141"/>
      <c r="AP457" s="141"/>
      <c r="AQ457" s="141"/>
      <c r="AR457" s="141"/>
      <c r="AS457" s="141"/>
      <c r="AT457" s="141"/>
      <c r="AU457" s="141"/>
      <c r="AV457" s="141"/>
      <c r="AW457" s="141"/>
      <c r="AX457" s="141"/>
      <c r="AY457" s="141"/>
      <c r="AZ457" s="141"/>
      <c r="BA457" s="141"/>
      <c r="BB457" s="141"/>
      <c r="BC457" s="141"/>
      <c r="BD457" s="141"/>
      <c r="BE457" s="141"/>
      <c r="BF457" s="141"/>
      <c r="BG457" s="141"/>
      <c r="BH457" s="141"/>
      <c r="BI457" s="141"/>
      <c r="BJ457" s="141"/>
      <c r="BK457" s="141"/>
      <c r="BL457" s="141"/>
      <c r="BM457" s="141"/>
      <c r="BN457" s="141"/>
      <c r="BO457" s="141"/>
      <c r="BP457" s="141"/>
      <c r="BQ457" s="141"/>
      <c r="BR457" s="141"/>
      <c r="BS457" s="141"/>
      <c r="BT457" s="141"/>
      <c r="BU457" s="141"/>
      <c r="BV457" s="141"/>
      <c r="BW457" s="141"/>
      <c r="BX457" s="141"/>
      <c r="BY457" s="141"/>
      <c r="BZ457" s="141"/>
      <c r="CA457" s="141"/>
      <c r="CB457" s="141"/>
      <c r="CC457" s="141"/>
      <c r="CD457" s="141"/>
      <c r="CE457" s="141"/>
      <c r="CF457" s="141"/>
      <c r="CG457" s="141"/>
      <c r="CH457" s="141"/>
      <c r="CI457" s="141"/>
      <c r="CJ457" s="141"/>
      <c r="CK457" s="141"/>
      <c r="CL457" s="141"/>
      <c r="CM457" s="141"/>
      <c r="CN457" s="141"/>
      <c r="CO457" s="141"/>
      <c r="CP457" s="141"/>
      <c r="CQ457" s="141"/>
      <c r="CR457" s="141"/>
      <c r="CS457" s="141"/>
      <c r="CT457" s="141"/>
      <c r="CU457" s="141"/>
      <c r="CV457" s="141"/>
    </row>
    <row r="458" spans="2:100" ht="18.75"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74"/>
      <c r="AK458" s="74"/>
      <c r="AL458" s="9"/>
      <c r="AM458" s="44" t="s">
        <v>2</v>
      </c>
      <c r="AN458" s="9"/>
      <c r="AO458" s="144" t="s">
        <v>349</v>
      </c>
      <c r="AP458" s="144"/>
      <c r="AQ458" s="144"/>
      <c r="AR458" s="144"/>
      <c r="AS458" s="144"/>
      <c r="AT458" s="144"/>
      <c r="AU458" s="144"/>
      <c r="AV458" s="144"/>
      <c r="AW458" s="144"/>
      <c r="AX458" s="144"/>
      <c r="AY458" s="144"/>
      <c r="AZ458" s="144"/>
      <c r="BA458" s="144"/>
      <c r="BB458" s="144"/>
      <c r="BC458" s="144"/>
      <c r="BD458" s="144"/>
      <c r="BE458" s="145">
        <v>20</v>
      </c>
      <c r="BF458" s="145"/>
      <c r="BG458" s="145"/>
      <c r="BH458" s="144" t="s">
        <v>348</v>
      </c>
      <c r="BI458" s="144"/>
      <c r="BJ458" s="144"/>
      <c r="BK458" s="9"/>
      <c r="BL458" s="9" t="s">
        <v>3</v>
      </c>
      <c r="BM458" s="9"/>
      <c r="BN458" s="74"/>
      <c r="BO458" s="74"/>
      <c r="BP458" s="74"/>
      <c r="BQ458" s="74"/>
      <c r="BR458" s="74"/>
      <c r="BS458" s="74"/>
      <c r="BT458" s="74"/>
      <c r="BU458" s="74"/>
      <c r="BV458" s="74"/>
      <c r="BW458" s="74"/>
      <c r="BX458" s="74"/>
      <c r="BY458" s="74"/>
      <c r="BZ458" s="74"/>
      <c r="CA458" s="74"/>
      <c r="CB458" s="74"/>
      <c r="CC458" s="74"/>
      <c r="CD458" s="74"/>
      <c r="CE458" s="74"/>
      <c r="CF458" s="74"/>
      <c r="CG458" s="74"/>
      <c r="CH458" s="74"/>
      <c r="CI458" s="74"/>
      <c r="CJ458" s="74"/>
      <c r="CK458" s="74"/>
      <c r="CL458" s="74"/>
      <c r="CM458" s="74"/>
      <c r="CN458" s="74"/>
      <c r="CO458" s="74"/>
      <c r="CP458" s="74"/>
      <c r="CQ458" s="74"/>
      <c r="CR458" s="74"/>
      <c r="CS458" s="74"/>
      <c r="CT458" s="74"/>
      <c r="CU458" s="74"/>
      <c r="CV458" s="74"/>
    </row>
    <row r="459" spans="2:100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1"/>
      <c r="AK459" s="1"/>
      <c r="AL459" s="146" t="s">
        <v>193</v>
      </c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</row>
    <row r="461" spans="2:100">
      <c r="B461" s="384" t="s">
        <v>5</v>
      </c>
      <c r="C461" s="385"/>
      <c r="D461" s="385"/>
      <c r="E461" s="385"/>
      <c r="F461" s="385"/>
      <c r="G461" s="385"/>
      <c r="H461" s="385"/>
      <c r="I461" s="385"/>
      <c r="J461" s="385"/>
      <c r="K461" s="385"/>
      <c r="L461" s="385"/>
      <c r="M461" s="385"/>
      <c r="N461" s="385"/>
      <c r="O461" s="385"/>
      <c r="P461" s="385"/>
      <c r="Q461" s="385"/>
      <c r="R461" s="385"/>
      <c r="S461" s="385"/>
      <c r="T461" s="385"/>
      <c r="U461" s="385"/>
      <c r="V461" s="385"/>
      <c r="W461" s="385"/>
      <c r="X461" s="385"/>
      <c r="Y461" s="385"/>
      <c r="Z461" s="385"/>
      <c r="AA461" s="385"/>
      <c r="AB461" s="385"/>
      <c r="AC461" s="385"/>
      <c r="AD461" s="385"/>
      <c r="AE461" s="385"/>
      <c r="AF461" s="385"/>
      <c r="AG461" s="385"/>
      <c r="AH461" s="385"/>
      <c r="AI461" s="385"/>
      <c r="AJ461" s="385"/>
      <c r="AK461" s="385"/>
      <c r="AL461" s="385"/>
      <c r="AM461" s="385"/>
      <c r="AN461" s="385"/>
      <c r="AO461" s="385"/>
      <c r="AP461" s="385"/>
      <c r="AQ461" s="385"/>
      <c r="AR461" s="385"/>
      <c r="AS461" s="385"/>
      <c r="AT461" s="385"/>
      <c r="AU461" s="385"/>
      <c r="AV461" s="385"/>
      <c r="AW461" s="385"/>
      <c r="AX461" s="385"/>
      <c r="AY461" s="386"/>
      <c r="AZ461" s="384" t="s">
        <v>194</v>
      </c>
      <c r="BA461" s="385"/>
      <c r="BB461" s="385"/>
      <c r="BC461" s="385"/>
      <c r="BD461" s="385"/>
      <c r="BE461" s="385"/>
      <c r="BF461" s="385"/>
      <c r="BG461" s="385"/>
      <c r="BH461" s="386"/>
      <c r="BI461" s="384" t="s">
        <v>195</v>
      </c>
      <c r="BJ461" s="385"/>
      <c r="BK461" s="385"/>
      <c r="BL461" s="385"/>
      <c r="BM461" s="385"/>
      <c r="BN461" s="385"/>
      <c r="BO461" s="385"/>
      <c r="BP461" s="385"/>
      <c r="BQ461" s="385"/>
      <c r="BR461" s="385"/>
      <c r="BS461" s="385"/>
      <c r="BT461" s="385"/>
      <c r="BU461" s="385"/>
      <c r="BV461" s="385"/>
      <c r="BW461" s="385"/>
      <c r="BX461" s="385"/>
      <c r="BY461" s="385"/>
      <c r="BZ461" s="385"/>
      <c r="CA461" s="385"/>
      <c r="CB461" s="385"/>
      <c r="CC461" s="385"/>
      <c r="CD461" s="385"/>
      <c r="CE461" s="385"/>
      <c r="CF461" s="385"/>
      <c r="CG461" s="385"/>
      <c r="CH461" s="385"/>
      <c r="CI461" s="385"/>
      <c r="CJ461" s="385"/>
      <c r="CK461" s="385"/>
      <c r="CL461" s="385"/>
      <c r="CM461" s="385"/>
      <c r="CN461" s="385"/>
      <c r="CO461" s="385"/>
      <c r="CP461" s="385"/>
      <c r="CQ461" s="385"/>
      <c r="CR461" s="385"/>
      <c r="CS461" s="385"/>
      <c r="CT461" s="385"/>
      <c r="CU461" s="385"/>
      <c r="CV461" s="386"/>
    </row>
    <row r="462" spans="2:100">
      <c r="B462" s="387"/>
      <c r="C462" s="388"/>
      <c r="D462" s="388"/>
      <c r="E462" s="388"/>
      <c r="F462" s="388"/>
      <c r="G462" s="388"/>
      <c r="H462" s="388"/>
      <c r="I462" s="388"/>
      <c r="J462" s="388"/>
      <c r="K462" s="388"/>
      <c r="L462" s="388"/>
      <c r="M462" s="388"/>
      <c r="N462" s="388"/>
      <c r="O462" s="388"/>
      <c r="P462" s="388"/>
      <c r="Q462" s="388"/>
      <c r="R462" s="388"/>
      <c r="S462" s="388"/>
      <c r="T462" s="388"/>
      <c r="U462" s="388"/>
      <c r="V462" s="388"/>
      <c r="W462" s="388"/>
      <c r="X462" s="388"/>
      <c r="Y462" s="388"/>
      <c r="Z462" s="388"/>
      <c r="AA462" s="388"/>
      <c r="AB462" s="388"/>
      <c r="AC462" s="388"/>
      <c r="AD462" s="388"/>
      <c r="AE462" s="388"/>
      <c r="AF462" s="388"/>
      <c r="AG462" s="388"/>
      <c r="AH462" s="388"/>
      <c r="AI462" s="388"/>
      <c r="AJ462" s="388"/>
      <c r="AK462" s="388"/>
      <c r="AL462" s="388"/>
      <c r="AM462" s="388"/>
      <c r="AN462" s="388"/>
      <c r="AO462" s="388"/>
      <c r="AP462" s="388"/>
      <c r="AQ462" s="388"/>
      <c r="AR462" s="388"/>
      <c r="AS462" s="388"/>
      <c r="AT462" s="388"/>
      <c r="AU462" s="388"/>
      <c r="AV462" s="388"/>
      <c r="AW462" s="388"/>
      <c r="AX462" s="388"/>
      <c r="AY462" s="389"/>
      <c r="AZ462" s="387"/>
      <c r="BA462" s="388"/>
      <c r="BB462" s="388"/>
      <c r="BC462" s="388"/>
      <c r="BD462" s="388"/>
      <c r="BE462" s="388"/>
      <c r="BF462" s="388"/>
      <c r="BG462" s="388"/>
      <c r="BH462" s="389"/>
      <c r="BI462" s="387" t="s">
        <v>196</v>
      </c>
      <c r="BJ462" s="388"/>
      <c r="BK462" s="388"/>
      <c r="BL462" s="388"/>
      <c r="BM462" s="388"/>
      <c r="BN462" s="388"/>
      <c r="BO462" s="388"/>
      <c r="BP462" s="388"/>
      <c r="BQ462" s="388"/>
      <c r="BR462" s="388"/>
      <c r="BS462" s="388"/>
      <c r="BT462" s="388"/>
      <c r="BU462" s="388"/>
      <c r="BV462" s="388"/>
      <c r="BW462" s="388"/>
      <c r="BX462" s="388"/>
      <c r="BY462" s="388"/>
      <c r="BZ462" s="388"/>
      <c r="CA462" s="388"/>
      <c r="CB462" s="388"/>
      <c r="CC462" s="388"/>
      <c r="CD462" s="388"/>
      <c r="CE462" s="388"/>
      <c r="CF462" s="388"/>
      <c r="CG462" s="388"/>
      <c r="CH462" s="388"/>
      <c r="CI462" s="388"/>
      <c r="CJ462" s="388"/>
      <c r="CK462" s="388"/>
      <c r="CL462" s="388"/>
      <c r="CM462" s="388"/>
      <c r="CN462" s="388"/>
      <c r="CO462" s="388"/>
      <c r="CP462" s="388"/>
      <c r="CQ462" s="388"/>
      <c r="CR462" s="388"/>
      <c r="CS462" s="388"/>
      <c r="CT462" s="388"/>
      <c r="CU462" s="388"/>
      <c r="CV462" s="389"/>
    </row>
    <row r="463" spans="2:100" ht="16.5" thickBot="1">
      <c r="B463" s="138">
        <v>1</v>
      </c>
      <c r="C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  <c r="AA463" s="139"/>
      <c r="AB463" s="139"/>
      <c r="AC463" s="139"/>
      <c r="AD463" s="139"/>
      <c r="AE463" s="139"/>
      <c r="AF463" s="139"/>
      <c r="AG463" s="139"/>
      <c r="AH463" s="139"/>
      <c r="AI463" s="139"/>
      <c r="AJ463" s="139"/>
      <c r="AK463" s="139"/>
      <c r="AL463" s="139"/>
      <c r="AM463" s="139"/>
      <c r="AN463" s="139"/>
      <c r="AO463" s="139"/>
      <c r="AP463" s="139"/>
      <c r="AQ463" s="139"/>
      <c r="AR463" s="139"/>
      <c r="AS463" s="139"/>
      <c r="AT463" s="139"/>
      <c r="AU463" s="139"/>
      <c r="AV463" s="139"/>
      <c r="AW463" s="139"/>
      <c r="AX463" s="139"/>
      <c r="AY463" s="140"/>
      <c r="AZ463" s="384">
        <v>2</v>
      </c>
      <c r="BA463" s="385"/>
      <c r="BB463" s="385"/>
      <c r="BC463" s="385"/>
      <c r="BD463" s="385"/>
      <c r="BE463" s="385"/>
      <c r="BF463" s="385"/>
      <c r="BG463" s="385"/>
      <c r="BH463" s="386"/>
      <c r="BI463" s="408">
        <v>3</v>
      </c>
      <c r="BJ463" s="409"/>
      <c r="BK463" s="409"/>
      <c r="BL463" s="409"/>
      <c r="BM463" s="409"/>
      <c r="BN463" s="409"/>
      <c r="BO463" s="409"/>
      <c r="BP463" s="409"/>
      <c r="BQ463" s="409"/>
      <c r="BR463" s="409"/>
      <c r="BS463" s="409"/>
      <c r="BT463" s="409"/>
      <c r="BU463" s="409"/>
      <c r="BV463" s="409"/>
      <c r="BW463" s="409"/>
      <c r="BX463" s="409"/>
      <c r="BY463" s="409"/>
      <c r="BZ463" s="409"/>
      <c r="CA463" s="409"/>
      <c r="CB463" s="409"/>
      <c r="CC463" s="409"/>
      <c r="CD463" s="409"/>
      <c r="CE463" s="409"/>
      <c r="CF463" s="409"/>
      <c r="CG463" s="409"/>
      <c r="CH463" s="409"/>
      <c r="CI463" s="409"/>
      <c r="CJ463" s="409"/>
      <c r="CK463" s="409"/>
      <c r="CL463" s="409"/>
      <c r="CM463" s="409"/>
      <c r="CN463" s="409"/>
      <c r="CO463" s="409"/>
      <c r="CP463" s="409"/>
      <c r="CQ463" s="409"/>
      <c r="CR463" s="409"/>
      <c r="CS463" s="409"/>
      <c r="CT463" s="409"/>
      <c r="CU463" s="409"/>
      <c r="CV463" s="410"/>
    </row>
    <row r="464" spans="2:100" ht="16.5" thickBot="1">
      <c r="B464" s="396" t="s">
        <v>197</v>
      </c>
      <c r="C464" s="397"/>
      <c r="D464" s="397"/>
      <c r="E464" s="397"/>
      <c r="F464" s="397"/>
      <c r="G464" s="397"/>
      <c r="H464" s="397"/>
      <c r="I464" s="397"/>
      <c r="J464" s="397"/>
      <c r="K464" s="397"/>
      <c r="L464" s="397"/>
      <c r="M464" s="397"/>
      <c r="N464" s="397"/>
      <c r="O464" s="397"/>
      <c r="P464" s="397"/>
      <c r="Q464" s="397"/>
      <c r="R464" s="397"/>
      <c r="S464" s="397"/>
      <c r="T464" s="397"/>
      <c r="U464" s="397"/>
      <c r="V464" s="397"/>
      <c r="W464" s="397"/>
      <c r="X464" s="397"/>
      <c r="Y464" s="397"/>
      <c r="Z464" s="397"/>
      <c r="AA464" s="397"/>
      <c r="AB464" s="397"/>
      <c r="AC464" s="397"/>
      <c r="AD464" s="397"/>
      <c r="AE464" s="397"/>
      <c r="AF464" s="397"/>
      <c r="AG464" s="397"/>
      <c r="AH464" s="397"/>
      <c r="AI464" s="397"/>
      <c r="AJ464" s="397"/>
      <c r="AK464" s="397"/>
      <c r="AL464" s="397"/>
      <c r="AM464" s="397"/>
      <c r="AN464" s="397"/>
      <c r="AO464" s="397"/>
      <c r="AP464" s="397"/>
      <c r="AQ464" s="397"/>
      <c r="AR464" s="397"/>
      <c r="AS464" s="397"/>
      <c r="AT464" s="397"/>
      <c r="AU464" s="397"/>
      <c r="AV464" s="397"/>
      <c r="AW464" s="397"/>
      <c r="AX464" s="397"/>
      <c r="AY464" s="398"/>
      <c r="AZ464" s="411" t="s">
        <v>198</v>
      </c>
      <c r="BA464" s="412"/>
      <c r="BB464" s="412"/>
      <c r="BC464" s="412"/>
      <c r="BD464" s="412"/>
      <c r="BE464" s="412"/>
      <c r="BF464" s="412"/>
      <c r="BG464" s="412"/>
      <c r="BH464" s="413"/>
      <c r="BI464" s="405" t="s">
        <v>331</v>
      </c>
      <c r="BJ464" s="406"/>
      <c r="BK464" s="406"/>
      <c r="BL464" s="406"/>
      <c r="BM464" s="406"/>
      <c r="BN464" s="406"/>
      <c r="BO464" s="406"/>
      <c r="BP464" s="406"/>
      <c r="BQ464" s="406"/>
      <c r="BR464" s="406"/>
      <c r="BS464" s="406"/>
      <c r="BT464" s="406"/>
      <c r="BU464" s="406"/>
      <c r="BV464" s="406"/>
      <c r="BW464" s="406"/>
      <c r="BX464" s="406"/>
      <c r="BY464" s="406"/>
      <c r="BZ464" s="406"/>
      <c r="CA464" s="406"/>
      <c r="CB464" s="406"/>
      <c r="CC464" s="406"/>
      <c r="CD464" s="406"/>
      <c r="CE464" s="406"/>
      <c r="CF464" s="406"/>
      <c r="CG464" s="406"/>
      <c r="CH464" s="406"/>
      <c r="CI464" s="406"/>
      <c r="CJ464" s="406"/>
      <c r="CK464" s="406"/>
      <c r="CL464" s="406"/>
      <c r="CM464" s="406"/>
      <c r="CN464" s="406"/>
      <c r="CO464" s="406"/>
      <c r="CP464" s="406"/>
      <c r="CQ464" s="406"/>
      <c r="CR464" s="406"/>
      <c r="CS464" s="406"/>
      <c r="CT464" s="406"/>
      <c r="CU464" s="406"/>
      <c r="CV464" s="407"/>
    </row>
    <row r="465" spans="2:100">
      <c r="B465" s="396" t="s">
        <v>199</v>
      </c>
      <c r="C465" s="397"/>
      <c r="D465" s="397"/>
      <c r="E465" s="397"/>
      <c r="F465" s="397"/>
      <c r="G465" s="397"/>
      <c r="H465" s="397"/>
      <c r="I465" s="397"/>
      <c r="J465" s="397"/>
      <c r="K465" s="397"/>
      <c r="L465" s="397"/>
      <c r="M465" s="397"/>
      <c r="N465" s="397"/>
      <c r="O465" s="397"/>
      <c r="P465" s="397"/>
      <c r="Q465" s="397"/>
      <c r="R465" s="397"/>
      <c r="S465" s="397"/>
      <c r="T465" s="397"/>
      <c r="U465" s="397"/>
      <c r="V465" s="397"/>
      <c r="W465" s="397"/>
      <c r="X465" s="397"/>
      <c r="Y465" s="397"/>
      <c r="Z465" s="397"/>
      <c r="AA465" s="397"/>
      <c r="AB465" s="397"/>
      <c r="AC465" s="397"/>
      <c r="AD465" s="397"/>
      <c r="AE465" s="397"/>
      <c r="AF465" s="397"/>
      <c r="AG465" s="397"/>
      <c r="AH465" s="397"/>
      <c r="AI465" s="397"/>
      <c r="AJ465" s="397"/>
      <c r="AK465" s="397"/>
      <c r="AL465" s="397"/>
      <c r="AM465" s="397"/>
      <c r="AN465" s="397"/>
      <c r="AO465" s="397"/>
      <c r="AP465" s="397"/>
      <c r="AQ465" s="397"/>
      <c r="AR465" s="397"/>
      <c r="AS465" s="397"/>
      <c r="AT465" s="397"/>
      <c r="AU465" s="397"/>
      <c r="AV465" s="397"/>
      <c r="AW465" s="397"/>
      <c r="AX465" s="397"/>
      <c r="AY465" s="398"/>
      <c r="AZ465" s="399" t="s">
        <v>200</v>
      </c>
      <c r="BA465" s="400"/>
      <c r="BB465" s="400"/>
      <c r="BC465" s="400"/>
      <c r="BD465" s="400"/>
      <c r="BE465" s="400"/>
      <c r="BF465" s="400"/>
      <c r="BG465" s="400"/>
      <c r="BH465" s="401"/>
      <c r="BI465" s="405" t="s">
        <v>331</v>
      </c>
      <c r="BJ465" s="406"/>
      <c r="BK465" s="406"/>
      <c r="BL465" s="406"/>
      <c r="BM465" s="406"/>
      <c r="BN465" s="406"/>
      <c r="BO465" s="406"/>
      <c r="BP465" s="406"/>
      <c r="BQ465" s="406"/>
      <c r="BR465" s="406"/>
      <c r="BS465" s="406"/>
      <c r="BT465" s="406"/>
      <c r="BU465" s="406"/>
      <c r="BV465" s="406"/>
      <c r="BW465" s="406"/>
      <c r="BX465" s="406"/>
      <c r="BY465" s="406"/>
      <c r="BZ465" s="406"/>
      <c r="CA465" s="406"/>
      <c r="CB465" s="406"/>
      <c r="CC465" s="406"/>
      <c r="CD465" s="406"/>
      <c r="CE465" s="406"/>
      <c r="CF465" s="406"/>
      <c r="CG465" s="406"/>
      <c r="CH465" s="406"/>
      <c r="CI465" s="406"/>
      <c r="CJ465" s="406"/>
      <c r="CK465" s="406"/>
      <c r="CL465" s="406"/>
      <c r="CM465" s="406"/>
      <c r="CN465" s="406"/>
      <c r="CO465" s="406"/>
      <c r="CP465" s="406"/>
      <c r="CQ465" s="406"/>
      <c r="CR465" s="406"/>
      <c r="CS465" s="406"/>
      <c r="CT465" s="406"/>
      <c r="CU465" s="406"/>
      <c r="CV465" s="407"/>
    </row>
    <row r="466" spans="2:100">
      <c r="B466" s="396" t="s">
        <v>201</v>
      </c>
      <c r="C466" s="397"/>
      <c r="D466" s="397"/>
      <c r="E466" s="397"/>
      <c r="F466" s="397"/>
      <c r="G466" s="397"/>
      <c r="H466" s="397"/>
      <c r="I466" s="397"/>
      <c r="J466" s="397"/>
      <c r="K466" s="397"/>
      <c r="L466" s="397"/>
      <c r="M466" s="397"/>
      <c r="N466" s="397"/>
      <c r="O466" s="397"/>
      <c r="P466" s="397"/>
      <c r="Q466" s="397"/>
      <c r="R466" s="397"/>
      <c r="S466" s="397"/>
      <c r="T466" s="397"/>
      <c r="U466" s="397"/>
      <c r="V466" s="397"/>
      <c r="W466" s="397"/>
      <c r="X466" s="397"/>
      <c r="Y466" s="397"/>
      <c r="Z466" s="397"/>
      <c r="AA466" s="397"/>
      <c r="AB466" s="397"/>
      <c r="AC466" s="397"/>
      <c r="AD466" s="397"/>
      <c r="AE466" s="397"/>
      <c r="AF466" s="397"/>
      <c r="AG466" s="397"/>
      <c r="AH466" s="397"/>
      <c r="AI466" s="397"/>
      <c r="AJ466" s="397"/>
      <c r="AK466" s="397"/>
      <c r="AL466" s="397"/>
      <c r="AM466" s="397"/>
      <c r="AN466" s="397"/>
      <c r="AO466" s="397"/>
      <c r="AP466" s="397"/>
      <c r="AQ466" s="397"/>
      <c r="AR466" s="397"/>
      <c r="AS466" s="397"/>
      <c r="AT466" s="397"/>
      <c r="AU466" s="397"/>
      <c r="AV466" s="397"/>
      <c r="AW466" s="397"/>
      <c r="AX466" s="397"/>
      <c r="AY466" s="398"/>
      <c r="AZ466" s="399" t="s">
        <v>202</v>
      </c>
      <c r="BA466" s="400"/>
      <c r="BB466" s="400"/>
      <c r="BC466" s="400"/>
      <c r="BD466" s="400"/>
      <c r="BE466" s="400"/>
      <c r="BF466" s="400"/>
      <c r="BG466" s="400"/>
      <c r="BH466" s="401"/>
      <c r="BI466" s="402"/>
      <c r="BJ466" s="403"/>
      <c r="BK466" s="403"/>
      <c r="BL466" s="403"/>
      <c r="BM466" s="403"/>
      <c r="BN466" s="403"/>
      <c r="BO466" s="403"/>
      <c r="BP466" s="403"/>
      <c r="BQ466" s="403"/>
      <c r="BR466" s="403"/>
      <c r="BS466" s="403"/>
      <c r="BT466" s="403"/>
      <c r="BU466" s="403"/>
      <c r="BV466" s="403"/>
      <c r="BW466" s="403"/>
      <c r="BX466" s="403"/>
      <c r="BY466" s="403"/>
      <c r="BZ466" s="403"/>
      <c r="CA466" s="403"/>
      <c r="CB466" s="403"/>
      <c r="CC466" s="403"/>
      <c r="CD466" s="403"/>
      <c r="CE466" s="403"/>
      <c r="CF466" s="403"/>
      <c r="CG466" s="403"/>
      <c r="CH466" s="403"/>
      <c r="CI466" s="403"/>
      <c r="CJ466" s="403"/>
      <c r="CK466" s="403"/>
      <c r="CL466" s="403"/>
      <c r="CM466" s="403"/>
      <c r="CN466" s="403"/>
      <c r="CO466" s="403"/>
      <c r="CP466" s="403"/>
      <c r="CQ466" s="403"/>
      <c r="CR466" s="403"/>
      <c r="CS466" s="403"/>
      <c r="CT466" s="403"/>
      <c r="CU466" s="403"/>
      <c r="CV466" s="404"/>
    </row>
    <row r="467" spans="2:100">
      <c r="B467" s="396"/>
      <c r="C467" s="397"/>
      <c r="D467" s="397"/>
      <c r="E467" s="397"/>
      <c r="F467" s="397"/>
      <c r="G467" s="397"/>
      <c r="H467" s="397"/>
      <c r="I467" s="397"/>
      <c r="J467" s="397"/>
      <c r="K467" s="397"/>
      <c r="L467" s="397"/>
      <c r="M467" s="397"/>
      <c r="N467" s="397"/>
      <c r="O467" s="397"/>
      <c r="P467" s="397"/>
      <c r="Q467" s="397"/>
      <c r="R467" s="397"/>
      <c r="S467" s="397"/>
      <c r="T467" s="397"/>
      <c r="U467" s="397"/>
      <c r="V467" s="397"/>
      <c r="W467" s="397"/>
      <c r="X467" s="397"/>
      <c r="Y467" s="397"/>
      <c r="Z467" s="397"/>
      <c r="AA467" s="397"/>
      <c r="AB467" s="397"/>
      <c r="AC467" s="397"/>
      <c r="AD467" s="397"/>
      <c r="AE467" s="397"/>
      <c r="AF467" s="397"/>
      <c r="AG467" s="397"/>
      <c r="AH467" s="397"/>
      <c r="AI467" s="397"/>
      <c r="AJ467" s="397"/>
      <c r="AK467" s="397"/>
      <c r="AL467" s="397"/>
      <c r="AM467" s="397"/>
      <c r="AN467" s="397"/>
      <c r="AO467" s="397"/>
      <c r="AP467" s="397"/>
      <c r="AQ467" s="397"/>
      <c r="AR467" s="397"/>
      <c r="AS467" s="397"/>
      <c r="AT467" s="397"/>
      <c r="AU467" s="397"/>
      <c r="AV467" s="397"/>
      <c r="AW467" s="397"/>
      <c r="AX467" s="397"/>
      <c r="AY467" s="398"/>
      <c r="AZ467" s="399"/>
      <c r="BA467" s="400"/>
      <c r="BB467" s="400"/>
      <c r="BC467" s="400"/>
      <c r="BD467" s="400"/>
      <c r="BE467" s="400"/>
      <c r="BF467" s="400"/>
      <c r="BG467" s="400"/>
      <c r="BH467" s="401"/>
      <c r="BI467" s="402"/>
      <c r="BJ467" s="403"/>
      <c r="BK467" s="403"/>
      <c r="BL467" s="403"/>
      <c r="BM467" s="403"/>
      <c r="BN467" s="403"/>
      <c r="BO467" s="403"/>
      <c r="BP467" s="403"/>
      <c r="BQ467" s="403"/>
      <c r="BR467" s="403"/>
      <c r="BS467" s="403"/>
      <c r="BT467" s="403"/>
      <c r="BU467" s="403"/>
      <c r="BV467" s="403"/>
      <c r="BW467" s="403"/>
      <c r="BX467" s="403"/>
      <c r="BY467" s="403"/>
      <c r="BZ467" s="403"/>
      <c r="CA467" s="403"/>
      <c r="CB467" s="403"/>
      <c r="CC467" s="403"/>
      <c r="CD467" s="403"/>
      <c r="CE467" s="403"/>
      <c r="CF467" s="403"/>
      <c r="CG467" s="403"/>
      <c r="CH467" s="403"/>
      <c r="CI467" s="403"/>
      <c r="CJ467" s="403"/>
      <c r="CK467" s="403"/>
      <c r="CL467" s="403"/>
      <c r="CM467" s="403"/>
      <c r="CN467" s="403"/>
      <c r="CO467" s="403"/>
      <c r="CP467" s="403"/>
      <c r="CQ467" s="403"/>
      <c r="CR467" s="403"/>
      <c r="CS467" s="403"/>
      <c r="CT467" s="403"/>
      <c r="CU467" s="403"/>
      <c r="CV467" s="404"/>
    </row>
    <row r="468" spans="2:100">
      <c r="B468" s="396" t="s">
        <v>203</v>
      </c>
      <c r="C468" s="397"/>
      <c r="D468" s="397"/>
      <c r="E468" s="397"/>
      <c r="F468" s="397"/>
      <c r="G468" s="397"/>
      <c r="H468" s="397"/>
      <c r="I468" s="397"/>
      <c r="J468" s="397"/>
      <c r="K468" s="397"/>
      <c r="L468" s="397"/>
      <c r="M468" s="397"/>
      <c r="N468" s="397"/>
      <c r="O468" s="397"/>
      <c r="P468" s="397"/>
      <c r="Q468" s="397"/>
      <c r="R468" s="397"/>
      <c r="S468" s="397"/>
      <c r="T468" s="397"/>
      <c r="U468" s="397"/>
      <c r="V468" s="397"/>
      <c r="W468" s="397"/>
      <c r="X468" s="397"/>
      <c r="Y468" s="397"/>
      <c r="Z468" s="397"/>
      <c r="AA468" s="397"/>
      <c r="AB468" s="397"/>
      <c r="AC468" s="397"/>
      <c r="AD468" s="397"/>
      <c r="AE468" s="397"/>
      <c r="AF468" s="397"/>
      <c r="AG468" s="397"/>
      <c r="AH468" s="397"/>
      <c r="AI468" s="397"/>
      <c r="AJ468" s="397"/>
      <c r="AK468" s="397"/>
      <c r="AL468" s="397"/>
      <c r="AM468" s="397"/>
      <c r="AN468" s="397"/>
      <c r="AO468" s="397"/>
      <c r="AP468" s="397"/>
      <c r="AQ468" s="397"/>
      <c r="AR468" s="397"/>
      <c r="AS468" s="397"/>
      <c r="AT468" s="397"/>
      <c r="AU468" s="397"/>
      <c r="AV468" s="397"/>
      <c r="AW468" s="397"/>
      <c r="AX468" s="397"/>
      <c r="AY468" s="398"/>
      <c r="AZ468" s="399" t="s">
        <v>204</v>
      </c>
      <c r="BA468" s="400"/>
      <c r="BB468" s="400"/>
      <c r="BC468" s="400"/>
      <c r="BD468" s="400"/>
      <c r="BE468" s="400"/>
      <c r="BF468" s="400"/>
      <c r="BG468" s="400"/>
      <c r="BH468" s="401"/>
      <c r="BI468" s="402"/>
      <c r="BJ468" s="403"/>
      <c r="BK468" s="403"/>
      <c r="BL468" s="403"/>
      <c r="BM468" s="403"/>
      <c r="BN468" s="403"/>
      <c r="BO468" s="403"/>
      <c r="BP468" s="403"/>
      <c r="BQ468" s="403"/>
      <c r="BR468" s="403"/>
      <c r="BS468" s="403"/>
      <c r="BT468" s="403"/>
      <c r="BU468" s="403"/>
      <c r="BV468" s="403"/>
      <c r="BW468" s="403"/>
      <c r="BX468" s="403"/>
      <c r="BY468" s="403"/>
      <c r="BZ468" s="403"/>
      <c r="CA468" s="403"/>
      <c r="CB468" s="403"/>
      <c r="CC468" s="403"/>
      <c r="CD468" s="403"/>
      <c r="CE468" s="403"/>
      <c r="CF468" s="403"/>
      <c r="CG468" s="403"/>
      <c r="CH468" s="403"/>
      <c r="CI468" s="403"/>
      <c r="CJ468" s="403"/>
      <c r="CK468" s="403"/>
      <c r="CL468" s="403"/>
      <c r="CM468" s="403"/>
      <c r="CN468" s="403"/>
      <c r="CO468" s="403"/>
      <c r="CP468" s="403"/>
      <c r="CQ468" s="403"/>
      <c r="CR468" s="403"/>
      <c r="CS468" s="403"/>
      <c r="CT468" s="403"/>
      <c r="CU468" s="403"/>
      <c r="CV468" s="404"/>
    </row>
    <row r="469" spans="2:100" ht="16.5" thickBot="1">
      <c r="B469" s="396"/>
      <c r="C469" s="397"/>
      <c r="D469" s="397"/>
      <c r="E469" s="397"/>
      <c r="F469" s="397"/>
      <c r="G469" s="397"/>
      <c r="H469" s="397"/>
      <c r="I469" s="397"/>
      <c r="J469" s="397"/>
      <c r="K469" s="397"/>
      <c r="L469" s="397"/>
      <c r="M469" s="397"/>
      <c r="N469" s="397"/>
      <c r="O469" s="397"/>
      <c r="P469" s="397"/>
      <c r="Q469" s="397"/>
      <c r="R469" s="397"/>
      <c r="S469" s="397"/>
      <c r="T469" s="397"/>
      <c r="U469" s="397"/>
      <c r="V469" s="397"/>
      <c r="W469" s="397"/>
      <c r="X469" s="397"/>
      <c r="Y469" s="397"/>
      <c r="Z469" s="397"/>
      <c r="AA469" s="397"/>
      <c r="AB469" s="397"/>
      <c r="AC469" s="397"/>
      <c r="AD469" s="397"/>
      <c r="AE469" s="397"/>
      <c r="AF469" s="397"/>
      <c r="AG469" s="397"/>
      <c r="AH469" s="397"/>
      <c r="AI469" s="397"/>
      <c r="AJ469" s="397"/>
      <c r="AK469" s="397"/>
      <c r="AL469" s="397"/>
      <c r="AM469" s="397"/>
      <c r="AN469" s="397"/>
      <c r="AO469" s="397"/>
      <c r="AP469" s="397"/>
      <c r="AQ469" s="397"/>
      <c r="AR469" s="397"/>
      <c r="AS469" s="397"/>
      <c r="AT469" s="397"/>
      <c r="AU469" s="397"/>
      <c r="AV469" s="397"/>
      <c r="AW469" s="397"/>
      <c r="AX469" s="397"/>
      <c r="AY469" s="398"/>
      <c r="AZ469" s="414"/>
      <c r="BA469" s="415"/>
      <c r="BB469" s="415"/>
      <c r="BC469" s="415"/>
      <c r="BD469" s="415"/>
      <c r="BE469" s="415"/>
      <c r="BF469" s="415"/>
      <c r="BG469" s="415"/>
      <c r="BH469" s="416"/>
      <c r="BI469" s="447"/>
      <c r="BJ469" s="448"/>
      <c r="BK469" s="448"/>
      <c r="BL469" s="448"/>
      <c r="BM469" s="448"/>
      <c r="BN469" s="448"/>
      <c r="BO469" s="448"/>
      <c r="BP469" s="448"/>
      <c r="BQ469" s="448"/>
      <c r="BR469" s="448"/>
      <c r="BS469" s="448"/>
      <c r="BT469" s="448"/>
      <c r="BU469" s="448"/>
      <c r="BV469" s="448"/>
      <c r="BW469" s="448"/>
      <c r="BX469" s="448"/>
      <c r="BY469" s="448"/>
      <c r="BZ469" s="448"/>
      <c r="CA469" s="448"/>
      <c r="CB469" s="448"/>
      <c r="CC469" s="448"/>
      <c r="CD469" s="448"/>
      <c r="CE469" s="448"/>
      <c r="CF469" s="448"/>
      <c r="CG469" s="448"/>
      <c r="CH469" s="448"/>
      <c r="CI469" s="448"/>
      <c r="CJ469" s="448"/>
      <c r="CK469" s="448"/>
      <c r="CL469" s="448"/>
      <c r="CM469" s="448"/>
      <c r="CN469" s="448"/>
      <c r="CO469" s="448"/>
      <c r="CP469" s="448"/>
      <c r="CQ469" s="448"/>
      <c r="CR469" s="448"/>
      <c r="CS469" s="448"/>
      <c r="CT469" s="448"/>
      <c r="CU469" s="448"/>
      <c r="CV469" s="449"/>
    </row>
    <row r="471" spans="2:100">
      <c r="CV471" s="40" t="s">
        <v>205</v>
      </c>
    </row>
    <row r="473" spans="2:100" ht="18.75">
      <c r="B473" s="141" t="s">
        <v>206</v>
      </c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41"/>
      <c r="AB473" s="141"/>
      <c r="AC473" s="141"/>
      <c r="AD473" s="141"/>
      <c r="AE473" s="141"/>
      <c r="AF473" s="141"/>
      <c r="AG473" s="141"/>
      <c r="AH473" s="141"/>
      <c r="AI473" s="141"/>
      <c r="AJ473" s="141"/>
      <c r="AK473" s="141"/>
      <c r="AL473" s="141"/>
      <c r="AM473" s="141"/>
      <c r="AN473" s="141"/>
      <c r="AO473" s="141"/>
      <c r="AP473" s="141"/>
      <c r="AQ473" s="141"/>
      <c r="AR473" s="141"/>
      <c r="AS473" s="141"/>
      <c r="AT473" s="141"/>
      <c r="AU473" s="141"/>
      <c r="AV473" s="141"/>
      <c r="AW473" s="141"/>
      <c r="AX473" s="141"/>
      <c r="AY473" s="141"/>
      <c r="AZ473" s="141"/>
      <c r="BA473" s="141"/>
      <c r="BB473" s="141"/>
      <c r="BC473" s="141"/>
      <c r="BD473" s="141"/>
      <c r="BE473" s="141"/>
      <c r="BF473" s="141"/>
      <c r="BG473" s="141"/>
      <c r="BH473" s="141"/>
      <c r="BI473" s="141"/>
      <c r="BJ473" s="141"/>
      <c r="BK473" s="141"/>
      <c r="BL473" s="141"/>
      <c r="BM473" s="141"/>
      <c r="BN473" s="141"/>
      <c r="BO473" s="141"/>
      <c r="BP473" s="141"/>
      <c r="BQ473" s="141"/>
      <c r="BR473" s="141"/>
      <c r="BS473" s="141"/>
      <c r="BT473" s="141"/>
      <c r="BU473" s="141"/>
      <c r="BV473" s="141"/>
      <c r="BW473" s="141"/>
      <c r="BX473" s="141"/>
      <c r="BY473" s="141"/>
      <c r="BZ473" s="141"/>
      <c r="CA473" s="141"/>
      <c r="CB473" s="141"/>
      <c r="CC473" s="141"/>
      <c r="CD473" s="141"/>
      <c r="CE473" s="141"/>
      <c r="CF473" s="141"/>
      <c r="CG473" s="141"/>
      <c r="CH473" s="141"/>
      <c r="CI473" s="141"/>
      <c r="CJ473" s="141"/>
      <c r="CK473" s="141"/>
      <c r="CL473" s="141"/>
      <c r="CM473" s="141"/>
      <c r="CN473" s="141"/>
      <c r="CO473" s="141"/>
      <c r="CP473" s="141"/>
      <c r="CQ473" s="141"/>
      <c r="CR473" s="141"/>
      <c r="CS473" s="141"/>
      <c r="CT473" s="141"/>
      <c r="CU473" s="141"/>
      <c r="CV473" s="141"/>
    </row>
    <row r="475" spans="2:100">
      <c r="B475" s="138" t="s">
        <v>5</v>
      </c>
      <c r="C475" s="139"/>
      <c r="D475" s="139"/>
      <c r="E475" s="139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  <c r="AA475" s="139"/>
      <c r="AB475" s="139"/>
      <c r="AC475" s="139"/>
      <c r="AD475" s="139"/>
      <c r="AE475" s="139"/>
      <c r="AF475" s="139"/>
      <c r="AG475" s="139"/>
      <c r="AH475" s="139"/>
      <c r="AI475" s="139"/>
      <c r="AJ475" s="139"/>
      <c r="AK475" s="139"/>
      <c r="AL475" s="139"/>
      <c r="AM475" s="139"/>
      <c r="AN475" s="139"/>
      <c r="AO475" s="139"/>
      <c r="AP475" s="139"/>
      <c r="AQ475" s="139"/>
      <c r="AR475" s="139"/>
      <c r="AS475" s="139"/>
      <c r="AT475" s="139"/>
      <c r="AU475" s="139"/>
      <c r="AV475" s="139"/>
      <c r="AW475" s="139"/>
      <c r="AX475" s="139"/>
      <c r="AY475" s="140"/>
      <c r="AZ475" s="384" t="s">
        <v>194</v>
      </c>
      <c r="BA475" s="385"/>
      <c r="BB475" s="385"/>
      <c r="BC475" s="385"/>
      <c r="BD475" s="385"/>
      <c r="BE475" s="385"/>
      <c r="BF475" s="385"/>
      <c r="BG475" s="385"/>
      <c r="BH475" s="386"/>
      <c r="BI475" s="384" t="s">
        <v>207</v>
      </c>
      <c r="BJ475" s="385"/>
      <c r="BK475" s="385"/>
      <c r="BL475" s="385"/>
      <c r="BM475" s="385"/>
      <c r="BN475" s="385"/>
      <c r="BO475" s="385"/>
      <c r="BP475" s="385"/>
      <c r="BQ475" s="385"/>
      <c r="BR475" s="385"/>
      <c r="BS475" s="385"/>
      <c r="BT475" s="385"/>
      <c r="BU475" s="385"/>
      <c r="BV475" s="385"/>
      <c r="BW475" s="385"/>
      <c r="BX475" s="385"/>
      <c r="BY475" s="385"/>
      <c r="BZ475" s="385"/>
      <c r="CA475" s="385"/>
      <c r="CB475" s="385"/>
      <c r="CC475" s="385"/>
      <c r="CD475" s="385"/>
      <c r="CE475" s="385"/>
      <c r="CF475" s="385"/>
      <c r="CG475" s="385"/>
      <c r="CH475" s="385"/>
      <c r="CI475" s="385"/>
      <c r="CJ475" s="385"/>
      <c r="CK475" s="385"/>
      <c r="CL475" s="385"/>
      <c r="CM475" s="385"/>
      <c r="CN475" s="385"/>
      <c r="CO475" s="385"/>
      <c r="CP475" s="385"/>
      <c r="CQ475" s="385"/>
      <c r="CR475" s="385"/>
      <c r="CS475" s="385"/>
      <c r="CT475" s="385"/>
      <c r="CU475" s="385"/>
      <c r="CV475" s="386"/>
    </row>
    <row r="476" spans="2:100" ht="16.5" thickBot="1">
      <c r="B476" s="138">
        <v>1</v>
      </c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  <c r="AA476" s="139"/>
      <c r="AB476" s="139"/>
      <c r="AC476" s="139"/>
      <c r="AD476" s="139"/>
      <c r="AE476" s="139"/>
      <c r="AF476" s="139"/>
      <c r="AG476" s="139"/>
      <c r="AH476" s="139"/>
      <c r="AI476" s="139"/>
      <c r="AJ476" s="139"/>
      <c r="AK476" s="139"/>
      <c r="AL476" s="139"/>
      <c r="AM476" s="139"/>
      <c r="AN476" s="139"/>
      <c r="AO476" s="139"/>
      <c r="AP476" s="139"/>
      <c r="AQ476" s="139"/>
      <c r="AR476" s="139"/>
      <c r="AS476" s="139"/>
      <c r="AT476" s="139"/>
      <c r="AU476" s="139"/>
      <c r="AV476" s="139"/>
      <c r="AW476" s="139"/>
      <c r="AX476" s="139"/>
      <c r="AY476" s="140"/>
      <c r="AZ476" s="384">
        <v>2</v>
      </c>
      <c r="BA476" s="385"/>
      <c r="BB476" s="385"/>
      <c r="BC476" s="385"/>
      <c r="BD476" s="385"/>
      <c r="BE476" s="385"/>
      <c r="BF476" s="385"/>
      <c r="BG476" s="385"/>
      <c r="BH476" s="386"/>
      <c r="BI476" s="384">
        <v>3</v>
      </c>
      <c r="BJ476" s="385"/>
      <c r="BK476" s="385"/>
      <c r="BL476" s="385"/>
      <c r="BM476" s="385"/>
      <c r="BN476" s="385"/>
      <c r="BO476" s="385"/>
      <c r="BP476" s="385"/>
      <c r="BQ476" s="385"/>
      <c r="BR476" s="385"/>
      <c r="BS476" s="385"/>
      <c r="BT476" s="385"/>
      <c r="BU476" s="385"/>
      <c r="BV476" s="385"/>
      <c r="BW476" s="385"/>
      <c r="BX476" s="385"/>
      <c r="BY476" s="385"/>
      <c r="BZ476" s="385"/>
      <c r="CA476" s="385"/>
      <c r="CB476" s="385"/>
      <c r="CC476" s="385"/>
      <c r="CD476" s="385"/>
      <c r="CE476" s="385"/>
      <c r="CF476" s="385"/>
      <c r="CG476" s="385"/>
      <c r="CH476" s="385"/>
      <c r="CI476" s="385"/>
      <c r="CJ476" s="385"/>
      <c r="CK476" s="385"/>
      <c r="CL476" s="385"/>
      <c r="CM476" s="385"/>
      <c r="CN476" s="385"/>
      <c r="CO476" s="385"/>
      <c r="CP476" s="385"/>
      <c r="CQ476" s="385"/>
      <c r="CR476" s="385"/>
      <c r="CS476" s="385"/>
      <c r="CT476" s="385"/>
      <c r="CU476" s="385"/>
      <c r="CV476" s="386"/>
    </row>
    <row r="477" spans="2:100">
      <c r="B477" s="396" t="s">
        <v>208</v>
      </c>
      <c r="C477" s="397"/>
      <c r="D477" s="397"/>
      <c r="E477" s="397"/>
      <c r="F477" s="397"/>
      <c r="G477" s="397"/>
      <c r="H477" s="397"/>
      <c r="I477" s="397"/>
      <c r="J477" s="397"/>
      <c r="K477" s="397"/>
      <c r="L477" s="397"/>
      <c r="M477" s="397"/>
      <c r="N477" s="397"/>
      <c r="O477" s="397"/>
      <c r="P477" s="397"/>
      <c r="Q477" s="397"/>
      <c r="R477" s="397"/>
      <c r="S477" s="397"/>
      <c r="T477" s="397"/>
      <c r="U477" s="397"/>
      <c r="V477" s="397"/>
      <c r="W477" s="397"/>
      <c r="X477" s="397"/>
      <c r="Y477" s="397"/>
      <c r="Z477" s="397"/>
      <c r="AA477" s="397"/>
      <c r="AB477" s="397"/>
      <c r="AC477" s="397"/>
      <c r="AD477" s="397"/>
      <c r="AE477" s="397"/>
      <c r="AF477" s="397"/>
      <c r="AG477" s="397"/>
      <c r="AH477" s="397"/>
      <c r="AI477" s="397"/>
      <c r="AJ477" s="397"/>
      <c r="AK477" s="397"/>
      <c r="AL477" s="397"/>
      <c r="AM477" s="397"/>
      <c r="AN477" s="397"/>
      <c r="AO477" s="397"/>
      <c r="AP477" s="397"/>
      <c r="AQ477" s="397"/>
      <c r="AR477" s="397"/>
      <c r="AS477" s="397"/>
      <c r="AT477" s="397"/>
      <c r="AU477" s="397"/>
      <c r="AV477" s="397"/>
      <c r="AW477" s="397"/>
      <c r="AX477" s="397"/>
      <c r="AY477" s="398"/>
      <c r="AZ477" s="411" t="s">
        <v>198</v>
      </c>
      <c r="BA477" s="412"/>
      <c r="BB477" s="412"/>
      <c r="BC477" s="412"/>
      <c r="BD477" s="412"/>
      <c r="BE477" s="412"/>
      <c r="BF477" s="412"/>
      <c r="BG477" s="412"/>
      <c r="BH477" s="413"/>
      <c r="BI477" s="444">
        <v>196</v>
      </c>
      <c r="BJ477" s="445"/>
      <c r="BK477" s="445"/>
      <c r="BL477" s="445"/>
      <c r="BM477" s="445"/>
      <c r="BN477" s="445"/>
      <c r="BO477" s="445"/>
      <c r="BP477" s="445"/>
      <c r="BQ477" s="445"/>
      <c r="BR477" s="445"/>
      <c r="BS477" s="445"/>
      <c r="BT477" s="445"/>
      <c r="BU477" s="445"/>
      <c r="BV477" s="445"/>
      <c r="BW477" s="445"/>
      <c r="BX477" s="445"/>
      <c r="BY477" s="445"/>
      <c r="BZ477" s="445"/>
      <c r="CA477" s="445"/>
      <c r="CB477" s="445"/>
      <c r="CC477" s="445"/>
      <c r="CD477" s="445"/>
      <c r="CE477" s="445"/>
      <c r="CF477" s="445"/>
      <c r="CG477" s="445"/>
      <c r="CH477" s="445"/>
      <c r="CI477" s="445"/>
      <c r="CJ477" s="445"/>
      <c r="CK477" s="445"/>
      <c r="CL477" s="445"/>
      <c r="CM477" s="445"/>
      <c r="CN477" s="445"/>
      <c r="CO477" s="445"/>
      <c r="CP477" s="445"/>
      <c r="CQ477" s="445"/>
      <c r="CR477" s="445"/>
      <c r="CS477" s="445"/>
      <c r="CT477" s="445"/>
      <c r="CU477" s="445"/>
      <c r="CV477" s="446"/>
    </row>
    <row r="478" spans="2:100">
      <c r="B478" s="417" t="s">
        <v>209</v>
      </c>
      <c r="C478" s="418"/>
      <c r="D478" s="418"/>
      <c r="E478" s="418"/>
      <c r="F478" s="418"/>
      <c r="G478" s="41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  <c r="T478" s="418"/>
      <c r="U478" s="418"/>
      <c r="V478" s="418"/>
      <c r="W478" s="418"/>
      <c r="X478" s="418"/>
      <c r="Y478" s="418"/>
      <c r="Z478" s="418"/>
      <c r="AA478" s="418"/>
      <c r="AB478" s="418"/>
      <c r="AC478" s="418"/>
      <c r="AD478" s="418"/>
      <c r="AE478" s="418"/>
      <c r="AF478" s="418"/>
      <c r="AG478" s="418"/>
      <c r="AH478" s="418"/>
      <c r="AI478" s="418"/>
      <c r="AJ478" s="418"/>
      <c r="AK478" s="418"/>
      <c r="AL478" s="418"/>
      <c r="AM478" s="418"/>
      <c r="AN478" s="418"/>
      <c r="AO478" s="418"/>
      <c r="AP478" s="418"/>
      <c r="AQ478" s="418"/>
      <c r="AR478" s="418"/>
      <c r="AS478" s="418"/>
      <c r="AT478" s="418"/>
      <c r="AU478" s="418"/>
      <c r="AV478" s="418"/>
      <c r="AW478" s="418"/>
      <c r="AX478" s="418"/>
      <c r="AY478" s="419"/>
      <c r="AZ478" s="420" t="s">
        <v>200</v>
      </c>
      <c r="BA478" s="421"/>
      <c r="BB478" s="421"/>
      <c r="BC478" s="421"/>
      <c r="BD478" s="421"/>
      <c r="BE478" s="421"/>
      <c r="BF478" s="421"/>
      <c r="BG478" s="421"/>
      <c r="BH478" s="422"/>
      <c r="BI478" s="429"/>
      <c r="BJ478" s="430"/>
      <c r="BK478" s="430"/>
      <c r="BL478" s="430"/>
      <c r="BM478" s="430"/>
      <c r="BN478" s="430"/>
      <c r="BO478" s="430"/>
      <c r="BP478" s="430"/>
      <c r="BQ478" s="430"/>
      <c r="BR478" s="430"/>
      <c r="BS478" s="430"/>
      <c r="BT478" s="430"/>
      <c r="BU478" s="430"/>
      <c r="BV478" s="430"/>
      <c r="BW478" s="430"/>
      <c r="BX478" s="430"/>
      <c r="BY478" s="430"/>
      <c r="BZ478" s="430"/>
      <c r="CA478" s="430"/>
      <c r="CB478" s="430"/>
      <c r="CC478" s="430"/>
      <c r="CD478" s="430"/>
      <c r="CE478" s="430"/>
      <c r="CF478" s="430"/>
      <c r="CG478" s="430"/>
      <c r="CH478" s="430"/>
      <c r="CI478" s="430"/>
      <c r="CJ478" s="430"/>
      <c r="CK478" s="430"/>
      <c r="CL478" s="430"/>
      <c r="CM478" s="430"/>
      <c r="CN478" s="430"/>
      <c r="CO478" s="430"/>
      <c r="CP478" s="430"/>
      <c r="CQ478" s="430"/>
      <c r="CR478" s="430"/>
      <c r="CS478" s="430"/>
      <c r="CT478" s="430"/>
      <c r="CU478" s="430"/>
      <c r="CV478" s="431"/>
    </row>
    <row r="479" spans="2:100">
      <c r="B479" s="438" t="s">
        <v>210</v>
      </c>
      <c r="C479" s="439"/>
      <c r="D479" s="439"/>
      <c r="E479" s="439"/>
      <c r="F479" s="439"/>
      <c r="G479" s="43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  <c r="T479" s="439"/>
      <c r="U479" s="439"/>
      <c r="V479" s="439"/>
      <c r="W479" s="439"/>
      <c r="X479" s="439"/>
      <c r="Y479" s="439"/>
      <c r="Z479" s="439"/>
      <c r="AA479" s="439"/>
      <c r="AB479" s="439"/>
      <c r="AC479" s="439"/>
      <c r="AD479" s="439"/>
      <c r="AE479" s="439"/>
      <c r="AF479" s="439"/>
      <c r="AG479" s="439"/>
      <c r="AH479" s="439"/>
      <c r="AI479" s="439"/>
      <c r="AJ479" s="439"/>
      <c r="AK479" s="439"/>
      <c r="AL479" s="439"/>
      <c r="AM479" s="439"/>
      <c r="AN479" s="439"/>
      <c r="AO479" s="439"/>
      <c r="AP479" s="439"/>
      <c r="AQ479" s="439"/>
      <c r="AR479" s="439"/>
      <c r="AS479" s="439"/>
      <c r="AT479" s="439"/>
      <c r="AU479" s="439"/>
      <c r="AV479" s="439"/>
      <c r="AW479" s="439"/>
      <c r="AX479" s="439"/>
      <c r="AY479" s="440"/>
      <c r="AZ479" s="423"/>
      <c r="BA479" s="424"/>
      <c r="BB479" s="424"/>
      <c r="BC479" s="424"/>
      <c r="BD479" s="424"/>
      <c r="BE479" s="424"/>
      <c r="BF479" s="424"/>
      <c r="BG479" s="424"/>
      <c r="BH479" s="425"/>
      <c r="BI479" s="432"/>
      <c r="BJ479" s="433"/>
      <c r="BK479" s="433"/>
      <c r="BL479" s="433"/>
      <c r="BM479" s="433"/>
      <c r="BN479" s="433"/>
      <c r="BO479" s="433"/>
      <c r="BP479" s="433"/>
      <c r="BQ479" s="433"/>
      <c r="BR479" s="433"/>
      <c r="BS479" s="433"/>
      <c r="BT479" s="433"/>
      <c r="BU479" s="433"/>
      <c r="BV479" s="433"/>
      <c r="BW479" s="433"/>
      <c r="BX479" s="433"/>
      <c r="BY479" s="433"/>
      <c r="BZ479" s="433"/>
      <c r="CA479" s="433"/>
      <c r="CB479" s="433"/>
      <c r="CC479" s="433"/>
      <c r="CD479" s="433"/>
      <c r="CE479" s="433"/>
      <c r="CF479" s="433"/>
      <c r="CG479" s="433"/>
      <c r="CH479" s="433"/>
      <c r="CI479" s="433"/>
      <c r="CJ479" s="433"/>
      <c r="CK479" s="433"/>
      <c r="CL479" s="433"/>
      <c r="CM479" s="433"/>
      <c r="CN479" s="433"/>
      <c r="CO479" s="433"/>
      <c r="CP479" s="433"/>
      <c r="CQ479" s="433"/>
      <c r="CR479" s="433"/>
      <c r="CS479" s="433"/>
      <c r="CT479" s="433"/>
      <c r="CU479" s="433"/>
      <c r="CV479" s="434"/>
    </row>
    <row r="480" spans="2:100" ht="16.5" thickBot="1">
      <c r="B480" s="441" t="s">
        <v>211</v>
      </c>
      <c r="C480" s="442"/>
      <c r="D480" s="442"/>
      <c r="E480" s="442"/>
      <c r="F480" s="442"/>
      <c r="G480" s="442"/>
      <c r="H480" s="442"/>
      <c r="I480" s="442"/>
      <c r="J480" s="442"/>
      <c r="K480" s="442"/>
      <c r="L480" s="442"/>
      <c r="M480" s="442"/>
      <c r="N480" s="442"/>
      <c r="O480" s="442"/>
      <c r="P480" s="442"/>
      <c r="Q480" s="442"/>
      <c r="R480" s="442"/>
      <c r="S480" s="442"/>
      <c r="T480" s="442"/>
      <c r="U480" s="442"/>
      <c r="V480" s="442"/>
      <c r="W480" s="442"/>
      <c r="X480" s="442"/>
      <c r="Y480" s="442"/>
      <c r="Z480" s="442"/>
      <c r="AA480" s="442"/>
      <c r="AB480" s="442"/>
      <c r="AC480" s="442"/>
      <c r="AD480" s="442"/>
      <c r="AE480" s="442"/>
      <c r="AF480" s="442"/>
      <c r="AG480" s="442"/>
      <c r="AH480" s="442"/>
      <c r="AI480" s="442"/>
      <c r="AJ480" s="442"/>
      <c r="AK480" s="442"/>
      <c r="AL480" s="442"/>
      <c r="AM480" s="442"/>
      <c r="AN480" s="442"/>
      <c r="AO480" s="442"/>
      <c r="AP480" s="442"/>
      <c r="AQ480" s="442"/>
      <c r="AR480" s="442"/>
      <c r="AS480" s="442"/>
      <c r="AT480" s="442"/>
      <c r="AU480" s="442"/>
      <c r="AV480" s="442"/>
      <c r="AW480" s="442"/>
      <c r="AX480" s="442"/>
      <c r="AY480" s="443"/>
      <c r="AZ480" s="426"/>
      <c r="BA480" s="427"/>
      <c r="BB480" s="427"/>
      <c r="BC480" s="427"/>
      <c r="BD480" s="427"/>
      <c r="BE480" s="427"/>
      <c r="BF480" s="427"/>
      <c r="BG480" s="427"/>
      <c r="BH480" s="428"/>
      <c r="BI480" s="435"/>
      <c r="BJ480" s="436"/>
      <c r="BK480" s="436"/>
      <c r="BL480" s="436"/>
      <c r="BM480" s="436"/>
      <c r="BN480" s="436"/>
      <c r="BO480" s="436"/>
      <c r="BP480" s="436"/>
      <c r="BQ480" s="436"/>
      <c r="BR480" s="436"/>
      <c r="BS480" s="436"/>
      <c r="BT480" s="436"/>
      <c r="BU480" s="436"/>
      <c r="BV480" s="436"/>
      <c r="BW480" s="436"/>
      <c r="BX480" s="436"/>
      <c r="BY480" s="436"/>
      <c r="BZ480" s="436"/>
      <c r="CA480" s="436"/>
      <c r="CB480" s="436"/>
      <c r="CC480" s="436"/>
      <c r="CD480" s="436"/>
      <c r="CE480" s="436"/>
      <c r="CF480" s="436"/>
      <c r="CG480" s="436"/>
      <c r="CH480" s="436"/>
      <c r="CI480" s="436"/>
      <c r="CJ480" s="436"/>
      <c r="CK480" s="436"/>
      <c r="CL480" s="436"/>
      <c r="CM480" s="436"/>
      <c r="CN480" s="436"/>
      <c r="CO480" s="436"/>
      <c r="CP480" s="436"/>
      <c r="CQ480" s="436"/>
      <c r="CR480" s="436"/>
      <c r="CS480" s="436"/>
      <c r="CT480" s="436"/>
      <c r="CU480" s="436"/>
      <c r="CV480" s="437"/>
    </row>
    <row r="481" spans="2:100" ht="16.5" thickBot="1">
      <c r="B481" s="396" t="s">
        <v>212</v>
      </c>
      <c r="C481" s="397"/>
      <c r="D481" s="397"/>
      <c r="E481" s="397"/>
      <c r="F481" s="397"/>
      <c r="G481" s="397"/>
      <c r="H481" s="397"/>
      <c r="I481" s="397"/>
      <c r="J481" s="397"/>
      <c r="K481" s="397"/>
      <c r="L481" s="397"/>
      <c r="M481" s="397"/>
      <c r="N481" s="397"/>
      <c r="O481" s="397"/>
      <c r="P481" s="397"/>
      <c r="Q481" s="397"/>
      <c r="R481" s="397"/>
      <c r="S481" s="397"/>
      <c r="T481" s="397"/>
      <c r="U481" s="397"/>
      <c r="V481" s="397"/>
      <c r="W481" s="397"/>
      <c r="X481" s="397"/>
      <c r="Y481" s="397"/>
      <c r="Z481" s="397"/>
      <c r="AA481" s="397"/>
      <c r="AB481" s="397"/>
      <c r="AC481" s="397"/>
      <c r="AD481" s="397"/>
      <c r="AE481" s="397"/>
      <c r="AF481" s="397"/>
      <c r="AG481" s="397"/>
      <c r="AH481" s="397"/>
      <c r="AI481" s="397"/>
      <c r="AJ481" s="397"/>
      <c r="AK481" s="397"/>
      <c r="AL481" s="397"/>
      <c r="AM481" s="397"/>
      <c r="AN481" s="397"/>
      <c r="AO481" s="397"/>
      <c r="AP481" s="397"/>
      <c r="AQ481" s="397"/>
      <c r="AR481" s="397"/>
      <c r="AS481" s="397"/>
      <c r="AT481" s="397"/>
      <c r="AU481" s="397"/>
      <c r="AV481" s="397"/>
      <c r="AW481" s="397"/>
      <c r="AX481" s="397"/>
      <c r="AY481" s="398"/>
      <c r="AZ481" s="414" t="s">
        <v>202</v>
      </c>
      <c r="BA481" s="415"/>
      <c r="BB481" s="415"/>
      <c r="BC481" s="415"/>
      <c r="BD481" s="415"/>
      <c r="BE481" s="415"/>
      <c r="BF481" s="415"/>
      <c r="BG481" s="415"/>
      <c r="BH481" s="416"/>
      <c r="BI481" s="405" t="s">
        <v>331</v>
      </c>
      <c r="BJ481" s="406"/>
      <c r="BK481" s="406"/>
      <c r="BL481" s="406"/>
      <c r="BM481" s="406"/>
      <c r="BN481" s="406"/>
      <c r="BO481" s="406"/>
      <c r="BP481" s="406"/>
      <c r="BQ481" s="406"/>
      <c r="BR481" s="406"/>
      <c r="BS481" s="406"/>
      <c r="BT481" s="406"/>
      <c r="BU481" s="406"/>
      <c r="BV481" s="406"/>
      <c r="BW481" s="406"/>
      <c r="BX481" s="406"/>
      <c r="BY481" s="406"/>
      <c r="BZ481" s="406"/>
      <c r="CA481" s="406"/>
      <c r="CB481" s="406"/>
      <c r="CC481" s="406"/>
      <c r="CD481" s="406"/>
      <c r="CE481" s="406"/>
      <c r="CF481" s="406"/>
      <c r="CG481" s="406"/>
      <c r="CH481" s="406"/>
      <c r="CI481" s="406"/>
      <c r="CJ481" s="406"/>
      <c r="CK481" s="406"/>
      <c r="CL481" s="406"/>
      <c r="CM481" s="406"/>
      <c r="CN481" s="406"/>
      <c r="CO481" s="406"/>
      <c r="CP481" s="406"/>
      <c r="CQ481" s="406"/>
      <c r="CR481" s="406"/>
      <c r="CS481" s="406"/>
      <c r="CT481" s="406"/>
      <c r="CU481" s="406"/>
      <c r="CV481" s="407"/>
    </row>
    <row r="486" spans="2:100">
      <c r="B486" s="82" t="s">
        <v>322</v>
      </c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CD486" s="107" t="s">
        <v>302</v>
      </c>
      <c r="CE486" s="107"/>
      <c r="CF486" s="107"/>
      <c r="CG486" s="107"/>
      <c r="CH486" s="107"/>
      <c r="CI486" s="107"/>
      <c r="CJ486" s="107"/>
      <c r="CK486" s="107"/>
      <c r="CL486" s="107"/>
      <c r="CM486" s="107"/>
      <c r="CN486" s="107"/>
      <c r="CO486" s="107"/>
      <c r="CP486" s="107"/>
      <c r="CQ486" s="107"/>
      <c r="CR486" s="107"/>
      <c r="CS486" s="107"/>
      <c r="CT486" s="107"/>
      <c r="CU486" s="107"/>
      <c r="CV486" s="107"/>
    </row>
    <row r="487" spans="2:100">
      <c r="AV487" s="82" t="s">
        <v>295</v>
      </c>
      <c r="BW487" s="82" t="s">
        <v>333</v>
      </c>
    </row>
    <row r="488" spans="2:100">
      <c r="B488" s="88" t="s">
        <v>296</v>
      </c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CK488" s="108" t="s">
        <v>297</v>
      </c>
      <c r="CL488" s="108"/>
      <c r="CM488" s="108"/>
      <c r="CN488" s="108"/>
      <c r="CO488" s="108"/>
      <c r="CP488" s="108"/>
      <c r="CQ488" s="108"/>
      <c r="CR488" s="108"/>
      <c r="CS488" s="108"/>
      <c r="CT488" s="108"/>
      <c r="CU488" s="108"/>
      <c r="CV488" s="108"/>
    </row>
    <row r="489" spans="2:100">
      <c r="AV489" s="82" t="s">
        <v>295</v>
      </c>
      <c r="CG489" s="108" t="s">
        <v>298</v>
      </c>
      <c r="CH489" s="108"/>
      <c r="CI489" s="108"/>
      <c r="CJ489" s="108"/>
      <c r="CK489" s="108"/>
      <c r="CL489" s="108"/>
      <c r="CM489" s="108"/>
      <c r="CN489" s="108"/>
      <c r="CO489" s="108"/>
      <c r="CP489" s="108"/>
      <c r="CQ489" s="108"/>
      <c r="CR489" s="108"/>
      <c r="CS489" s="108"/>
      <c r="CT489" s="108"/>
      <c r="CU489" s="108"/>
      <c r="CV489" s="108"/>
    </row>
    <row r="490" spans="2:100">
      <c r="B490" s="108" t="s">
        <v>299</v>
      </c>
      <c r="C490" s="108"/>
      <c r="D490" s="108"/>
      <c r="E490" s="108"/>
      <c r="F490" s="108"/>
      <c r="G490" s="108"/>
      <c r="H490" s="108"/>
      <c r="I490" s="108"/>
      <c r="J490" s="108"/>
      <c r="K490" s="108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CI490" s="107" t="s">
        <v>300</v>
      </c>
      <c r="CJ490" s="107"/>
      <c r="CK490" s="107"/>
      <c r="CL490" s="107"/>
      <c r="CM490" s="107"/>
      <c r="CN490" s="107"/>
      <c r="CO490" s="107"/>
      <c r="CP490" s="107"/>
      <c r="CQ490" s="107"/>
      <c r="CR490" s="107"/>
      <c r="CS490" s="107"/>
      <c r="CT490" s="107"/>
      <c r="CU490" s="107"/>
      <c r="CV490" s="107"/>
    </row>
    <row r="491" spans="2:100">
      <c r="AV491" s="82" t="s">
        <v>295</v>
      </c>
      <c r="CG491" s="108" t="s">
        <v>298</v>
      </c>
      <c r="CH491" s="108"/>
      <c r="CI491" s="108"/>
      <c r="CJ491" s="108"/>
      <c r="CK491" s="108"/>
      <c r="CL491" s="108"/>
      <c r="CM491" s="108"/>
      <c r="CN491" s="108"/>
      <c r="CO491" s="108"/>
      <c r="CP491" s="108"/>
      <c r="CQ491" s="108"/>
      <c r="CR491" s="108"/>
      <c r="CS491" s="108"/>
      <c r="CT491" s="108"/>
      <c r="CU491" s="108"/>
      <c r="CV491" s="108"/>
    </row>
    <row r="494" spans="2:100">
      <c r="B494" s="82" t="s">
        <v>301</v>
      </c>
    </row>
  </sheetData>
  <mergeCells count="2540">
    <mergeCell ref="BK9:CV10"/>
    <mergeCell ref="BK11:CV11"/>
    <mergeCell ref="BK12:CV12"/>
    <mergeCell ref="BK13:CV13"/>
    <mergeCell ref="B18:DA18"/>
    <mergeCell ref="B19:DA19"/>
    <mergeCell ref="BK1:CV1"/>
    <mergeCell ref="BK2:CV2"/>
    <mergeCell ref="BK3:CV3"/>
    <mergeCell ref="BK4:CV4"/>
    <mergeCell ref="BK5:CV5"/>
    <mergeCell ref="BK8:BY8"/>
    <mergeCell ref="CE30:CN30"/>
    <mergeCell ref="CO30:CW30"/>
    <mergeCell ref="B31:S31"/>
    <mergeCell ref="T31:BZ31"/>
    <mergeCell ref="CE31:CN31"/>
    <mergeCell ref="CO31:CW31"/>
    <mergeCell ref="B24:CZ24"/>
    <mergeCell ref="CI26:CR26"/>
    <mergeCell ref="CS26:CZ26"/>
    <mergeCell ref="CI28:CR28"/>
    <mergeCell ref="CS28:DA28"/>
    <mergeCell ref="CE29:CN29"/>
    <mergeCell ref="CO29:CW29"/>
    <mergeCell ref="DK20:DT20"/>
    <mergeCell ref="B21:DA21"/>
    <mergeCell ref="DK21:DT21"/>
    <mergeCell ref="DK22:DT22"/>
    <mergeCell ref="B23:CZ23"/>
    <mergeCell ref="DK23:DT23"/>
    <mergeCell ref="B78:CD78"/>
    <mergeCell ref="C80:BO80"/>
    <mergeCell ref="BP80:CS80"/>
    <mergeCell ref="C81:I83"/>
    <mergeCell ref="J81:BO81"/>
    <mergeCell ref="BP81:CS81"/>
    <mergeCell ref="J82:BO82"/>
    <mergeCell ref="BP82:CS82"/>
    <mergeCell ref="J83:BO83"/>
    <mergeCell ref="BP83:CS83"/>
    <mergeCell ref="B34:S34"/>
    <mergeCell ref="T34:BZ34"/>
    <mergeCell ref="B35:S35"/>
    <mergeCell ref="T35:BZ35"/>
    <mergeCell ref="B40:CZ40"/>
    <mergeCell ref="B41:CZ41"/>
    <mergeCell ref="B32:S32"/>
    <mergeCell ref="T32:BZ32"/>
    <mergeCell ref="CE32:CN32"/>
    <mergeCell ref="CO32:CW32"/>
    <mergeCell ref="B33:S33"/>
    <mergeCell ref="T33:BZ33"/>
    <mergeCell ref="BQ93:CV93"/>
    <mergeCell ref="B94:F94"/>
    <mergeCell ref="G94:BP94"/>
    <mergeCell ref="BQ94:CV94"/>
    <mergeCell ref="B95:F95"/>
    <mergeCell ref="G95:BP95"/>
    <mergeCell ref="BQ95:CV95"/>
    <mergeCell ref="AO90:BD90"/>
    <mergeCell ref="BE90:BG90"/>
    <mergeCell ref="BH90:BJ90"/>
    <mergeCell ref="AK91:BM91"/>
    <mergeCell ref="B93:F93"/>
    <mergeCell ref="G93:BP93"/>
    <mergeCell ref="C84:BO84"/>
    <mergeCell ref="BP84:CS84"/>
    <mergeCell ref="C85:I85"/>
    <mergeCell ref="J85:BO85"/>
    <mergeCell ref="BP85:CS85"/>
    <mergeCell ref="B89:CV89"/>
    <mergeCell ref="B100:F100"/>
    <mergeCell ref="G100:BP100"/>
    <mergeCell ref="BQ100:CV100"/>
    <mergeCell ref="B101:F102"/>
    <mergeCell ref="G101:BP101"/>
    <mergeCell ref="BQ101:CV101"/>
    <mergeCell ref="G102:BP102"/>
    <mergeCell ref="BQ102:CV102"/>
    <mergeCell ref="B96:F97"/>
    <mergeCell ref="G96:BP96"/>
    <mergeCell ref="BQ96:CV96"/>
    <mergeCell ref="G97:BP97"/>
    <mergeCell ref="BQ97:CV97"/>
    <mergeCell ref="B98:F99"/>
    <mergeCell ref="G98:BP98"/>
    <mergeCell ref="BQ98:CV98"/>
    <mergeCell ref="G99:BP99"/>
    <mergeCell ref="BQ99:CV99"/>
    <mergeCell ref="B109:F109"/>
    <mergeCell ref="G109:BP109"/>
    <mergeCell ref="BQ109:CV109"/>
    <mergeCell ref="B110:F110"/>
    <mergeCell ref="G110:BP110"/>
    <mergeCell ref="BQ110:CV110"/>
    <mergeCell ref="B106:F107"/>
    <mergeCell ref="G106:BP106"/>
    <mergeCell ref="BQ106:CV107"/>
    <mergeCell ref="G107:BP107"/>
    <mergeCell ref="B108:F108"/>
    <mergeCell ref="G108:BP108"/>
    <mergeCell ref="BQ108:CV108"/>
    <mergeCell ref="B103:F103"/>
    <mergeCell ref="G103:BP103"/>
    <mergeCell ref="BQ103:CV103"/>
    <mergeCell ref="B104:F105"/>
    <mergeCell ref="G104:BP104"/>
    <mergeCell ref="BQ104:CV105"/>
    <mergeCell ref="G105:BP105"/>
    <mergeCell ref="B116:F116"/>
    <mergeCell ref="G116:BP116"/>
    <mergeCell ref="BQ116:CV116"/>
    <mergeCell ref="B117:F118"/>
    <mergeCell ref="G117:BP117"/>
    <mergeCell ref="BQ117:CV118"/>
    <mergeCell ref="G118:BP118"/>
    <mergeCell ref="B113:F113"/>
    <mergeCell ref="G113:BP113"/>
    <mergeCell ref="BQ113:CV113"/>
    <mergeCell ref="B114:F115"/>
    <mergeCell ref="G114:BP114"/>
    <mergeCell ref="BQ114:CV115"/>
    <mergeCell ref="G115:BP115"/>
    <mergeCell ref="B111:F111"/>
    <mergeCell ref="G111:BP111"/>
    <mergeCell ref="BQ111:CV111"/>
    <mergeCell ref="B112:F112"/>
    <mergeCell ref="G112:BP112"/>
    <mergeCell ref="BQ112:CV112"/>
    <mergeCell ref="B126:R126"/>
    <mergeCell ref="S126:V126"/>
    <mergeCell ref="W126:AI126"/>
    <mergeCell ref="AJ126:AR126"/>
    <mergeCell ref="AS126:CV126"/>
    <mergeCell ref="B127:R127"/>
    <mergeCell ref="S127:V127"/>
    <mergeCell ref="W127:AI127"/>
    <mergeCell ref="AJ127:AR127"/>
    <mergeCell ref="AS127:AZ127"/>
    <mergeCell ref="B122:CV122"/>
    <mergeCell ref="AO123:BD123"/>
    <mergeCell ref="BE123:BG123"/>
    <mergeCell ref="BH123:BJ123"/>
    <mergeCell ref="B125:R125"/>
    <mergeCell ref="S125:V125"/>
    <mergeCell ref="W125:AI125"/>
    <mergeCell ref="AJ125:CV125"/>
    <mergeCell ref="BA128:BH128"/>
    <mergeCell ref="BI128:BP128"/>
    <mergeCell ref="BQ128:BX128"/>
    <mergeCell ref="BY128:CF128"/>
    <mergeCell ref="CG128:CV128"/>
    <mergeCell ref="B129:R129"/>
    <mergeCell ref="S129:V129"/>
    <mergeCell ref="W129:AI129"/>
    <mergeCell ref="AJ129:AR129"/>
    <mergeCell ref="AS129:AZ129"/>
    <mergeCell ref="BA127:BH127"/>
    <mergeCell ref="BI127:BP127"/>
    <mergeCell ref="BQ127:BX127"/>
    <mergeCell ref="BY127:CF127"/>
    <mergeCell ref="CG127:CV127"/>
    <mergeCell ref="B128:R128"/>
    <mergeCell ref="S128:V128"/>
    <mergeCell ref="W128:AI128"/>
    <mergeCell ref="AJ128:AR128"/>
    <mergeCell ref="AS128:AZ128"/>
    <mergeCell ref="BA130:BH130"/>
    <mergeCell ref="BI130:BP130"/>
    <mergeCell ref="BQ130:BX130"/>
    <mergeCell ref="BY130:CF130"/>
    <mergeCell ref="CG130:CV130"/>
    <mergeCell ref="B131:R131"/>
    <mergeCell ref="S131:V131"/>
    <mergeCell ref="W131:AI131"/>
    <mergeCell ref="AJ131:AR131"/>
    <mergeCell ref="AS131:AZ131"/>
    <mergeCell ref="BA129:BH129"/>
    <mergeCell ref="BI129:BP129"/>
    <mergeCell ref="BQ129:BW129"/>
    <mergeCell ref="BY129:CF129"/>
    <mergeCell ref="CG129:CV129"/>
    <mergeCell ref="B130:R130"/>
    <mergeCell ref="S130:V130"/>
    <mergeCell ref="W130:AI130"/>
    <mergeCell ref="AJ130:AR130"/>
    <mergeCell ref="AS130:AZ130"/>
    <mergeCell ref="BI132:BP132"/>
    <mergeCell ref="BQ132:BX132"/>
    <mergeCell ref="BY132:CF132"/>
    <mergeCell ref="CG132:CN132"/>
    <mergeCell ref="CO132:CV132"/>
    <mergeCell ref="B133:R133"/>
    <mergeCell ref="S133:V133"/>
    <mergeCell ref="W133:AI133"/>
    <mergeCell ref="AJ133:AR133"/>
    <mergeCell ref="AS133:AZ133"/>
    <mergeCell ref="B132:R132"/>
    <mergeCell ref="S132:V132"/>
    <mergeCell ref="W132:AI132"/>
    <mergeCell ref="AJ132:AR132"/>
    <mergeCell ref="AS132:AZ132"/>
    <mergeCell ref="BA132:BH132"/>
    <mergeCell ref="BA131:BH131"/>
    <mergeCell ref="BI131:BP131"/>
    <mergeCell ref="BQ131:BX131"/>
    <mergeCell ref="BY131:CF131"/>
    <mergeCell ref="CG131:CN131"/>
    <mergeCell ref="CO131:CV131"/>
    <mergeCell ref="BI134:BP134"/>
    <mergeCell ref="BQ134:BX134"/>
    <mergeCell ref="BY134:CF134"/>
    <mergeCell ref="CG134:CN134"/>
    <mergeCell ref="CO134:CV134"/>
    <mergeCell ref="B135:R135"/>
    <mergeCell ref="S135:V135"/>
    <mergeCell ref="W135:AI135"/>
    <mergeCell ref="AJ135:AR135"/>
    <mergeCell ref="AS135:AZ135"/>
    <mergeCell ref="B134:R134"/>
    <mergeCell ref="S134:V134"/>
    <mergeCell ref="W134:AI134"/>
    <mergeCell ref="AJ134:AR134"/>
    <mergeCell ref="AS134:AZ134"/>
    <mergeCell ref="BA134:BH134"/>
    <mergeCell ref="BA133:BH133"/>
    <mergeCell ref="BI133:BP133"/>
    <mergeCell ref="BQ133:BX133"/>
    <mergeCell ref="BY133:CF133"/>
    <mergeCell ref="CG133:CN133"/>
    <mergeCell ref="CO133:CV133"/>
    <mergeCell ref="BI136:BP136"/>
    <mergeCell ref="BQ136:BX136"/>
    <mergeCell ref="BY136:CF136"/>
    <mergeCell ref="CG136:CN136"/>
    <mergeCell ref="CO136:CV136"/>
    <mergeCell ref="B137:R137"/>
    <mergeCell ref="S137:V137"/>
    <mergeCell ref="W137:AI137"/>
    <mergeCell ref="AJ137:AR137"/>
    <mergeCell ref="AS137:AZ137"/>
    <mergeCell ref="B136:R136"/>
    <mergeCell ref="S136:V136"/>
    <mergeCell ref="W136:AI136"/>
    <mergeCell ref="AJ136:AR136"/>
    <mergeCell ref="AS136:AZ136"/>
    <mergeCell ref="BA136:BH136"/>
    <mergeCell ref="BA135:BH135"/>
    <mergeCell ref="BI135:BP135"/>
    <mergeCell ref="BQ135:BX135"/>
    <mergeCell ref="BY135:CF135"/>
    <mergeCell ref="CG135:CN135"/>
    <mergeCell ref="CO135:CV135"/>
    <mergeCell ref="BI138:BP138"/>
    <mergeCell ref="BQ138:BX138"/>
    <mergeCell ref="BY138:CF138"/>
    <mergeCell ref="CG138:CN138"/>
    <mergeCell ref="CO138:CV138"/>
    <mergeCell ref="B139:R139"/>
    <mergeCell ref="S139:V139"/>
    <mergeCell ref="W139:AI139"/>
    <mergeCell ref="AJ139:AR139"/>
    <mergeCell ref="AS139:AZ139"/>
    <mergeCell ref="B138:R138"/>
    <mergeCell ref="S138:V138"/>
    <mergeCell ref="W138:AI138"/>
    <mergeCell ref="AJ138:AR138"/>
    <mergeCell ref="AS138:AZ138"/>
    <mergeCell ref="BA138:BH138"/>
    <mergeCell ref="BA137:BH137"/>
    <mergeCell ref="BI137:BP137"/>
    <mergeCell ref="BQ137:BX137"/>
    <mergeCell ref="BY137:CF137"/>
    <mergeCell ref="CG137:CN137"/>
    <mergeCell ref="CO137:CV137"/>
    <mergeCell ref="BI140:BP140"/>
    <mergeCell ref="BQ140:BX140"/>
    <mergeCell ref="BY140:CF140"/>
    <mergeCell ref="CG140:CN140"/>
    <mergeCell ref="CO140:CV140"/>
    <mergeCell ref="B141:R141"/>
    <mergeCell ref="S141:V141"/>
    <mergeCell ref="W141:AI141"/>
    <mergeCell ref="AJ141:AR141"/>
    <mergeCell ref="AS141:AZ141"/>
    <mergeCell ref="B140:R140"/>
    <mergeCell ref="S140:V140"/>
    <mergeCell ref="W140:AI140"/>
    <mergeCell ref="AJ140:AR140"/>
    <mergeCell ref="AS140:AZ140"/>
    <mergeCell ref="BA140:BH140"/>
    <mergeCell ref="BA139:BH139"/>
    <mergeCell ref="BI139:BP139"/>
    <mergeCell ref="BQ139:BX139"/>
    <mergeCell ref="BY139:CF139"/>
    <mergeCell ref="CG139:CN139"/>
    <mergeCell ref="CO139:CV139"/>
    <mergeCell ref="BI142:BP142"/>
    <mergeCell ref="BQ142:BX142"/>
    <mergeCell ref="BY142:CF142"/>
    <mergeCell ref="CG142:CN142"/>
    <mergeCell ref="CO142:CV142"/>
    <mergeCell ref="B143:R143"/>
    <mergeCell ref="S143:V143"/>
    <mergeCell ref="W143:AI143"/>
    <mergeCell ref="AJ143:AR143"/>
    <mergeCell ref="AS143:AZ143"/>
    <mergeCell ref="B142:R142"/>
    <mergeCell ref="S142:V142"/>
    <mergeCell ref="W142:AI142"/>
    <mergeCell ref="AJ142:AR142"/>
    <mergeCell ref="AS142:AZ142"/>
    <mergeCell ref="BA142:BH142"/>
    <mergeCell ref="BA141:BH141"/>
    <mergeCell ref="BI141:BP141"/>
    <mergeCell ref="BQ141:BX141"/>
    <mergeCell ref="BY141:CF141"/>
    <mergeCell ref="CG141:CN141"/>
    <mergeCell ref="CO141:CV141"/>
    <mergeCell ref="BI144:BP145"/>
    <mergeCell ref="BQ144:BX145"/>
    <mergeCell ref="BY144:CF145"/>
    <mergeCell ref="CG144:CN145"/>
    <mergeCell ref="CO144:CV145"/>
    <mergeCell ref="B145:R145"/>
    <mergeCell ref="B144:R144"/>
    <mergeCell ref="S144:V145"/>
    <mergeCell ref="W144:AI145"/>
    <mergeCell ref="AJ144:AR145"/>
    <mergeCell ref="AS144:AZ145"/>
    <mergeCell ref="BA144:BH145"/>
    <mergeCell ref="BA143:BH143"/>
    <mergeCell ref="BI143:BP143"/>
    <mergeCell ref="BQ143:BX143"/>
    <mergeCell ref="BY143:CF143"/>
    <mergeCell ref="CG143:CN143"/>
    <mergeCell ref="CO143:CV143"/>
    <mergeCell ref="BI148:BP148"/>
    <mergeCell ref="BQ148:BX148"/>
    <mergeCell ref="BY148:CF148"/>
    <mergeCell ref="CG148:CN148"/>
    <mergeCell ref="CO148:CV148"/>
    <mergeCell ref="B149:R149"/>
    <mergeCell ref="S149:V150"/>
    <mergeCell ref="W149:AI150"/>
    <mergeCell ref="AJ149:AR150"/>
    <mergeCell ref="AS149:AZ150"/>
    <mergeCell ref="B148:R148"/>
    <mergeCell ref="S148:V148"/>
    <mergeCell ref="W148:AI148"/>
    <mergeCell ref="AJ148:AR148"/>
    <mergeCell ref="AS148:AZ148"/>
    <mergeCell ref="BA148:BH148"/>
    <mergeCell ref="BI146:BP147"/>
    <mergeCell ref="BQ146:BX147"/>
    <mergeCell ref="BY146:CF147"/>
    <mergeCell ref="CG146:CN147"/>
    <mergeCell ref="CO146:CV147"/>
    <mergeCell ref="B147:R147"/>
    <mergeCell ref="B146:R146"/>
    <mergeCell ref="S146:V147"/>
    <mergeCell ref="W146:AI147"/>
    <mergeCell ref="AJ146:AR147"/>
    <mergeCell ref="AS146:AZ147"/>
    <mergeCell ref="BA146:BH147"/>
    <mergeCell ref="BA151:BH151"/>
    <mergeCell ref="BI151:BP151"/>
    <mergeCell ref="BQ151:BX151"/>
    <mergeCell ref="BY151:CF151"/>
    <mergeCell ref="CG151:CN151"/>
    <mergeCell ref="CO151:CV151"/>
    <mergeCell ref="B150:R150"/>
    <mergeCell ref="B151:R151"/>
    <mergeCell ref="S151:V151"/>
    <mergeCell ref="W151:AI151"/>
    <mergeCell ref="AJ151:AR151"/>
    <mergeCell ref="AS151:AZ151"/>
    <mergeCell ref="BA149:BH150"/>
    <mergeCell ref="BI149:BP150"/>
    <mergeCell ref="BQ149:BX150"/>
    <mergeCell ref="BY149:CF150"/>
    <mergeCell ref="CG149:CN150"/>
    <mergeCell ref="CO149:CV150"/>
    <mergeCell ref="BI155:BP159"/>
    <mergeCell ref="BQ155:BX159"/>
    <mergeCell ref="BY155:CF159"/>
    <mergeCell ref="CG155:CN159"/>
    <mergeCell ref="CO155:CV159"/>
    <mergeCell ref="B156:R156"/>
    <mergeCell ref="B157:R157"/>
    <mergeCell ref="B158:R158"/>
    <mergeCell ref="B159:R159"/>
    <mergeCell ref="B155:R155"/>
    <mergeCell ref="S155:V159"/>
    <mergeCell ref="W155:AI159"/>
    <mergeCell ref="AJ155:AR159"/>
    <mergeCell ref="AS155:AZ159"/>
    <mergeCell ref="BA155:BH159"/>
    <mergeCell ref="BI152:BP154"/>
    <mergeCell ref="BQ152:BX154"/>
    <mergeCell ref="BY152:CF154"/>
    <mergeCell ref="CG152:CN154"/>
    <mergeCell ref="CO152:CV154"/>
    <mergeCell ref="B153:R153"/>
    <mergeCell ref="B154:R154"/>
    <mergeCell ref="B152:R152"/>
    <mergeCell ref="S152:V154"/>
    <mergeCell ref="W152:AI154"/>
    <mergeCell ref="AJ152:AR154"/>
    <mergeCell ref="AS152:AZ154"/>
    <mergeCell ref="BA152:BH154"/>
    <mergeCell ref="BI162:BP162"/>
    <mergeCell ref="BQ162:BX162"/>
    <mergeCell ref="BY162:CF162"/>
    <mergeCell ref="CG162:CN162"/>
    <mergeCell ref="CO162:CV162"/>
    <mergeCell ref="B163:R163"/>
    <mergeCell ref="S163:V164"/>
    <mergeCell ref="W163:AI164"/>
    <mergeCell ref="AJ163:AR164"/>
    <mergeCell ref="AS163:AZ164"/>
    <mergeCell ref="B162:R162"/>
    <mergeCell ref="S162:V162"/>
    <mergeCell ref="W162:AI162"/>
    <mergeCell ref="AJ162:AR162"/>
    <mergeCell ref="AS162:AZ162"/>
    <mergeCell ref="BA162:BH162"/>
    <mergeCell ref="BI160:BP161"/>
    <mergeCell ref="BQ160:BX161"/>
    <mergeCell ref="BY160:CF161"/>
    <mergeCell ref="CG160:CN161"/>
    <mergeCell ref="CO160:CV161"/>
    <mergeCell ref="B161:R161"/>
    <mergeCell ref="B160:R160"/>
    <mergeCell ref="S160:V161"/>
    <mergeCell ref="W160:AI161"/>
    <mergeCell ref="AJ160:AR161"/>
    <mergeCell ref="AS160:AZ161"/>
    <mergeCell ref="BA160:BH161"/>
    <mergeCell ref="BA165:BH165"/>
    <mergeCell ref="BI165:BP165"/>
    <mergeCell ref="BQ165:BX165"/>
    <mergeCell ref="BY165:CF165"/>
    <mergeCell ref="CG165:CN165"/>
    <mergeCell ref="CO165:CV165"/>
    <mergeCell ref="B164:R164"/>
    <mergeCell ref="B165:R165"/>
    <mergeCell ref="S165:V165"/>
    <mergeCell ref="W165:AI165"/>
    <mergeCell ref="AJ165:AR165"/>
    <mergeCell ref="AS165:AZ165"/>
    <mergeCell ref="BA163:BH164"/>
    <mergeCell ref="BI163:BP164"/>
    <mergeCell ref="BQ163:BX164"/>
    <mergeCell ref="BY163:CF164"/>
    <mergeCell ref="CG163:CN164"/>
    <mergeCell ref="CO163:CV164"/>
    <mergeCell ref="B168:R168"/>
    <mergeCell ref="B169:R169"/>
    <mergeCell ref="S169:V173"/>
    <mergeCell ref="W169:AE169"/>
    <mergeCell ref="AJ169:AQ169"/>
    <mergeCell ref="AS169:AZ169"/>
    <mergeCell ref="B170:R170"/>
    <mergeCell ref="W170:AE170"/>
    <mergeCell ref="AJ170:AQ170"/>
    <mergeCell ref="AS170:AZ170"/>
    <mergeCell ref="BA167:BH168"/>
    <mergeCell ref="BI167:BP168"/>
    <mergeCell ref="BQ167:BX168"/>
    <mergeCell ref="BY167:CF168"/>
    <mergeCell ref="CG167:CN168"/>
    <mergeCell ref="CO167:CV168"/>
    <mergeCell ref="BI166:BP166"/>
    <mergeCell ref="BQ166:BX166"/>
    <mergeCell ref="BY166:CF166"/>
    <mergeCell ref="CG166:CN166"/>
    <mergeCell ref="CO166:CV166"/>
    <mergeCell ref="B167:R167"/>
    <mergeCell ref="S167:V168"/>
    <mergeCell ref="W167:AI168"/>
    <mergeCell ref="AJ167:AR168"/>
    <mergeCell ref="AS167:AZ168"/>
    <mergeCell ref="B166:R166"/>
    <mergeCell ref="S166:V166"/>
    <mergeCell ref="W166:AI166"/>
    <mergeCell ref="AJ166:AR166"/>
    <mergeCell ref="AS166:AZ166"/>
    <mergeCell ref="BA166:BH166"/>
    <mergeCell ref="B171:R171"/>
    <mergeCell ref="W171:AE171"/>
    <mergeCell ref="AJ171:AQ171"/>
    <mergeCell ref="AS171:AZ171"/>
    <mergeCell ref="BI171:BP171"/>
    <mergeCell ref="B172:R172"/>
    <mergeCell ref="W172:AE172"/>
    <mergeCell ref="AJ172:AQ172"/>
    <mergeCell ref="AS172:AZ172"/>
    <mergeCell ref="BA172:BH172"/>
    <mergeCell ref="BA169:BH171"/>
    <mergeCell ref="BI169:BP169"/>
    <mergeCell ref="BQ169:BX171"/>
    <mergeCell ref="BY169:CF171"/>
    <mergeCell ref="CG169:CN171"/>
    <mergeCell ref="CO169:CV171"/>
    <mergeCell ref="BI170:BP170"/>
    <mergeCell ref="BA174:BH174"/>
    <mergeCell ref="BI174:BP174"/>
    <mergeCell ref="BQ174:BX174"/>
    <mergeCell ref="BY174:CF174"/>
    <mergeCell ref="CG174:CN174"/>
    <mergeCell ref="CO174:CV174"/>
    <mergeCell ref="BI173:BP173"/>
    <mergeCell ref="BQ173:BX173"/>
    <mergeCell ref="BY173:CE173"/>
    <mergeCell ref="CG173:CN173"/>
    <mergeCell ref="CO173:CV173"/>
    <mergeCell ref="B174:R174"/>
    <mergeCell ref="S174:V174"/>
    <mergeCell ref="W174:AI174"/>
    <mergeCell ref="AJ174:AR174"/>
    <mergeCell ref="AS174:AZ174"/>
    <mergeCell ref="BI172:BP172"/>
    <mergeCell ref="BQ172:BX172"/>
    <mergeCell ref="BY172:CE172"/>
    <mergeCell ref="CG172:CN172"/>
    <mergeCell ref="CO172:CV172"/>
    <mergeCell ref="B173:R173"/>
    <mergeCell ref="W173:AE173"/>
    <mergeCell ref="AJ173:AQ173"/>
    <mergeCell ref="AS173:AZ173"/>
    <mergeCell ref="BA173:BH173"/>
    <mergeCell ref="BI177:BP177"/>
    <mergeCell ref="BQ177:BX177"/>
    <mergeCell ref="BY177:CF177"/>
    <mergeCell ref="CG177:CN177"/>
    <mergeCell ref="CO177:CV177"/>
    <mergeCell ref="B178:R178"/>
    <mergeCell ref="S178:V179"/>
    <mergeCell ref="W178:AI179"/>
    <mergeCell ref="AJ178:AR179"/>
    <mergeCell ref="AS178:AZ179"/>
    <mergeCell ref="B177:R177"/>
    <mergeCell ref="S177:V177"/>
    <mergeCell ref="W177:AI177"/>
    <mergeCell ref="AJ177:AR177"/>
    <mergeCell ref="AS177:AZ177"/>
    <mergeCell ref="BA177:BH177"/>
    <mergeCell ref="BI175:BP176"/>
    <mergeCell ref="BQ175:BX176"/>
    <mergeCell ref="BY175:CF176"/>
    <mergeCell ref="CG175:CN176"/>
    <mergeCell ref="CO175:CV176"/>
    <mergeCell ref="B176:R176"/>
    <mergeCell ref="B175:R175"/>
    <mergeCell ref="S175:V176"/>
    <mergeCell ref="W175:AI176"/>
    <mergeCell ref="AJ175:AR176"/>
    <mergeCell ref="AS175:AZ176"/>
    <mergeCell ref="BA175:BH176"/>
    <mergeCell ref="BA180:BH180"/>
    <mergeCell ref="BI180:BP180"/>
    <mergeCell ref="BQ180:BX180"/>
    <mergeCell ref="BY180:CF180"/>
    <mergeCell ref="CG180:CN180"/>
    <mergeCell ref="CO180:CV180"/>
    <mergeCell ref="B179:R179"/>
    <mergeCell ref="B180:R180"/>
    <mergeCell ref="S180:V180"/>
    <mergeCell ref="W180:AI180"/>
    <mergeCell ref="AJ180:AR180"/>
    <mergeCell ref="AS180:AZ180"/>
    <mergeCell ref="BA178:BH179"/>
    <mergeCell ref="BI178:BP179"/>
    <mergeCell ref="BQ178:BX179"/>
    <mergeCell ref="BY178:CF179"/>
    <mergeCell ref="CG178:CN179"/>
    <mergeCell ref="CO178:CV179"/>
    <mergeCell ref="BA182:BH182"/>
    <mergeCell ref="BQ182:BX182"/>
    <mergeCell ref="BY182:CE182"/>
    <mergeCell ref="CG182:CN182"/>
    <mergeCell ref="CO182:CV182"/>
    <mergeCell ref="B183:R183"/>
    <mergeCell ref="S183:V184"/>
    <mergeCell ref="W183:AI184"/>
    <mergeCell ref="AJ183:AR184"/>
    <mergeCell ref="AS183:AZ184"/>
    <mergeCell ref="BI181:BP181"/>
    <mergeCell ref="BQ181:BX181"/>
    <mergeCell ref="BY181:CE181"/>
    <mergeCell ref="CG181:CN181"/>
    <mergeCell ref="CO181:CV181"/>
    <mergeCell ref="B182:R182"/>
    <mergeCell ref="S182:U182"/>
    <mergeCell ref="W182:AE182"/>
    <mergeCell ref="AJ182:AQ182"/>
    <mergeCell ref="AS182:AZ182"/>
    <mergeCell ref="B181:R181"/>
    <mergeCell ref="S181:V181"/>
    <mergeCell ref="W181:AE181"/>
    <mergeCell ref="AJ181:AQ181"/>
    <mergeCell ref="AS181:AZ181"/>
    <mergeCell ref="BA181:BH181"/>
    <mergeCell ref="BA185:BH185"/>
    <mergeCell ref="BI185:BP185"/>
    <mergeCell ref="BQ185:BX185"/>
    <mergeCell ref="BY185:CF185"/>
    <mergeCell ref="CG185:CN185"/>
    <mergeCell ref="CO185:CV185"/>
    <mergeCell ref="B184:R184"/>
    <mergeCell ref="B185:R185"/>
    <mergeCell ref="S185:V185"/>
    <mergeCell ref="W185:AI185"/>
    <mergeCell ref="AJ185:AR185"/>
    <mergeCell ref="AS185:AZ185"/>
    <mergeCell ref="BA183:BH184"/>
    <mergeCell ref="BI183:BP184"/>
    <mergeCell ref="BQ183:BX184"/>
    <mergeCell ref="BY183:CF184"/>
    <mergeCell ref="CG183:CN184"/>
    <mergeCell ref="CO183:CV184"/>
    <mergeCell ref="BI189:BP190"/>
    <mergeCell ref="BQ189:BX190"/>
    <mergeCell ref="BY189:CF190"/>
    <mergeCell ref="CG189:CN190"/>
    <mergeCell ref="CO189:CV190"/>
    <mergeCell ref="B190:R190"/>
    <mergeCell ref="B189:R189"/>
    <mergeCell ref="S189:V190"/>
    <mergeCell ref="W189:AI190"/>
    <mergeCell ref="AJ189:AR190"/>
    <mergeCell ref="AS189:AZ190"/>
    <mergeCell ref="BA189:BH190"/>
    <mergeCell ref="BI186:BP188"/>
    <mergeCell ref="BQ186:BX188"/>
    <mergeCell ref="BY186:CF188"/>
    <mergeCell ref="CG186:CN188"/>
    <mergeCell ref="CO186:CV188"/>
    <mergeCell ref="B187:R187"/>
    <mergeCell ref="B188:R188"/>
    <mergeCell ref="B186:R186"/>
    <mergeCell ref="S186:V188"/>
    <mergeCell ref="W186:AI188"/>
    <mergeCell ref="AJ186:AR188"/>
    <mergeCell ref="AS186:AZ188"/>
    <mergeCell ref="BA186:BH188"/>
    <mergeCell ref="BA192:BH192"/>
    <mergeCell ref="BI192:BP192"/>
    <mergeCell ref="BQ192:BX192"/>
    <mergeCell ref="BY192:CF192"/>
    <mergeCell ref="CG192:CN192"/>
    <mergeCell ref="CO192:CV192"/>
    <mergeCell ref="BI191:BP191"/>
    <mergeCell ref="BQ191:BX191"/>
    <mergeCell ref="BY191:CF191"/>
    <mergeCell ref="CG191:CN191"/>
    <mergeCell ref="CO191:CV191"/>
    <mergeCell ref="B192:R192"/>
    <mergeCell ref="S192:V192"/>
    <mergeCell ref="W192:AE192"/>
    <mergeCell ref="AJ192:AQ192"/>
    <mergeCell ref="AS192:AZ192"/>
    <mergeCell ref="B191:R191"/>
    <mergeCell ref="S191:V191"/>
    <mergeCell ref="W191:AE191"/>
    <mergeCell ref="AJ191:AQ191"/>
    <mergeCell ref="AS191:AZ191"/>
    <mergeCell ref="BA191:BH191"/>
    <mergeCell ref="BA194:BH194"/>
    <mergeCell ref="BI194:BP194"/>
    <mergeCell ref="BQ194:BX194"/>
    <mergeCell ref="BY194:CF194"/>
    <mergeCell ref="CG194:CN194"/>
    <mergeCell ref="CO194:CV194"/>
    <mergeCell ref="BI193:BP193"/>
    <mergeCell ref="BQ193:BX193"/>
    <mergeCell ref="BY193:CF193"/>
    <mergeCell ref="CG193:CN193"/>
    <mergeCell ref="CO193:CV193"/>
    <mergeCell ref="B194:R194"/>
    <mergeCell ref="S194:V194"/>
    <mergeCell ref="W194:AE194"/>
    <mergeCell ref="AJ194:AQ194"/>
    <mergeCell ref="AS194:AZ194"/>
    <mergeCell ref="B193:R193"/>
    <mergeCell ref="S193:V193"/>
    <mergeCell ref="W193:AE193"/>
    <mergeCell ref="AJ193:AQ193"/>
    <mergeCell ref="AS193:AZ193"/>
    <mergeCell ref="BA193:BH193"/>
    <mergeCell ref="BA196:BH196"/>
    <mergeCell ref="BI196:BP196"/>
    <mergeCell ref="BQ196:BX196"/>
    <mergeCell ref="BY196:CF196"/>
    <mergeCell ref="CG196:CN196"/>
    <mergeCell ref="CO196:CV196"/>
    <mergeCell ref="BI195:BP195"/>
    <mergeCell ref="BQ195:BX195"/>
    <mergeCell ref="BY195:CF195"/>
    <mergeCell ref="CG195:CN195"/>
    <mergeCell ref="CO195:CV195"/>
    <mergeCell ref="B196:R196"/>
    <mergeCell ref="S196:V196"/>
    <mergeCell ref="W196:AE196"/>
    <mergeCell ref="AJ196:AQ196"/>
    <mergeCell ref="AS196:AZ196"/>
    <mergeCell ref="B195:R195"/>
    <mergeCell ref="S195:V195"/>
    <mergeCell ref="W195:AE195"/>
    <mergeCell ref="AJ195:AQ195"/>
    <mergeCell ref="AS195:AZ195"/>
    <mergeCell ref="BA195:BH195"/>
    <mergeCell ref="BA198:BH198"/>
    <mergeCell ref="BI198:BP198"/>
    <mergeCell ref="BQ198:BX198"/>
    <mergeCell ref="BY198:CE198"/>
    <mergeCell ref="CG198:CN198"/>
    <mergeCell ref="CO198:CV198"/>
    <mergeCell ref="BI197:BP197"/>
    <mergeCell ref="BQ197:BX197"/>
    <mergeCell ref="BY197:CF197"/>
    <mergeCell ref="CG197:CN197"/>
    <mergeCell ref="CO197:CV197"/>
    <mergeCell ref="B198:R198"/>
    <mergeCell ref="S198:V198"/>
    <mergeCell ref="W198:AE198"/>
    <mergeCell ref="AJ198:AQ198"/>
    <mergeCell ref="AS198:AZ198"/>
    <mergeCell ref="B197:R197"/>
    <mergeCell ref="S197:V197"/>
    <mergeCell ref="W197:AE197"/>
    <mergeCell ref="AJ197:AQ197"/>
    <mergeCell ref="AS197:AZ197"/>
    <mergeCell ref="BA197:BH197"/>
    <mergeCell ref="B201:R201"/>
    <mergeCell ref="B202:R202"/>
    <mergeCell ref="S202:V203"/>
    <mergeCell ref="W202:AI203"/>
    <mergeCell ref="AJ202:AR203"/>
    <mergeCell ref="AS202:AZ203"/>
    <mergeCell ref="B203:R203"/>
    <mergeCell ref="BA200:BH201"/>
    <mergeCell ref="BI200:BP201"/>
    <mergeCell ref="BQ200:BX201"/>
    <mergeCell ref="BY200:CF201"/>
    <mergeCell ref="CG200:CN201"/>
    <mergeCell ref="CO200:CV201"/>
    <mergeCell ref="BI199:BP199"/>
    <mergeCell ref="BQ199:BX199"/>
    <mergeCell ref="BY199:CE199"/>
    <mergeCell ref="CG199:CN199"/>
    <mergeCell ref="CO199:CV199"/>
    <mergeCell ref="B200:R200"/>
    <mergeCell ref="S200:V201"/>
    <mergeCell ref="W200:AI201"/>
    <mergeCell ref="AJ200:AR201"/>
    <mergeCell ref="AS200:AZ201"/>
    <mergeCell ref="B199:R199"/>
    <mergeCell ref="S199:V199"/>
    <mergeCell ref="W199:AE199"/>
    <mergeCell ref="AJ199:AQ199"/>
    <mergeCell ref="AS199:AZ199"/>
    <mergeCell ref="BA199:BH199"/>
    <mergeCell ref="BI204:BP204"/>
    <mergeCell ref="BQ204:BX204"/>
    <mergeCell ref="BY204:CF204"/>
    <mergeCell ref="CG204:CN204"/>
    <mergeCell ref="CO204:CV204"/>
    <mergeCell ref="B205:R205"/>
    <mergeCell ref="S205:V206"/>
    <mergeCell ref="W205:AI206"/>
    <mergeCell ref="AJ205:AR206"/>
    <mergeCell ref="AS205:AZ206"/>
    <mergeCell ref="B204:R204"/>
    <mergeCell ref="S204:V204"/>
    <mergeCell ref="W204:AI204"/>
    <mergeCell ref="AJ204:AR204"/>
    <mergeCell ref="AS204:AZ204"/>
    <mergeCell ref="BA204:BH204"/>
    <mergeCell ref="BA202:BH203"/>
    <mergeCell ref="BI202:BP203"/>
    <mergeCell ref="BQ202:BX203"/>
    <mergeCell ref="BY202:CF203"/>
    <mergeCell ref="CG202:CN203"/>
    <mergeCell ref="CO202:CV203"/>
    <mergeCell ref="BA207:BH208"/>
    <mergeCell ref="BI207:BP208"/>
    <mergeCell ref="BQ207:BX208"/>
    <mergeCell ref="BY207:CF208"/>
    <mergeCell ref="CG207:CN208"/>
    <mergeCell ref="CO207:CV208"/>
    <mergeCell ref="B206:R206"/>
    <mergeCell ref="B207:R207"/>
    <mergeCell ref="S207:V208"/>
    <mergeCell ref="W207:AI208"/>
    <mergeCell ref="AJ207:AR208"/>
    <mergeCell ref="AS207:AZ208"/>
    <mergeCell ref="B208:R208"/>
    <mergeCell ref="BA205:BH206"/>
    <mergeCell ref="BI205:BP206"/>
    <mergeCell ref="BQ205:BX206"/>
    <mergeCell ref="BY205:CF206"/>
    <mergeCell ref="CG205:CN206"/>
    <mergeCell ref="CO205:CV206"/>
    <mergeCell ref="B211:R211"/>
    <mergeCell ref="B212:R212"/>
    <mergeCell ref="S212:V213"/>
    <mergeCell ref="W212:AE213"/>
    <mergeCell ref="AJ212:AQ213"/>
    <mergeCell ref="AS212:AZ213"/>
    <mergeCell ref="B213:R213"/>
    <mergeCell ref="BA210:BH211"/>
    <mergeCell ref="BI210:BP211"/>
    <mergeCell ref="BQ210:BX211"/>
    <mergeCell ref="BY210:CF211"/>
    <mergeCell ref="CG210:CN211"/>
    <mergeCell ref="CO210:CV211"/>
    <mergeCell ref="BI209:BP209"/>
    <mergeCell ref="BQ209:BX209"/>
    <mergeCell ref="BY209:CF209"/>
    <mergeCell ref="CG209:CN209"/>
    <mergeCell ref="CO209:CV209"/>
    <mergeCell ref="B210:R210"/>
    <mergeCell ref="S210:V211"/>
    <mergeCell ref="W210:AI211"/>
    <mergeCell ref="AJ210:AR211"/>
    <mergeCell ref="AS210:AZ211"/>
    <mergeCell ref="B209:R209"/>
    <mergeCell ref="S209:V209"/>
    <mergeCell ref="W209:AI209"/>
    <mergeCell ref="AJ209:AR209"/>
    <mergeCell ref="AS209:AZ209"/>
    <mergeCell ref="BA209:BH209"/>
    <mergeCell ref="BI214:BP214"/>
    <mergeCell ref="BQ214:BW214"/>
    <mergeCell ref="BY214:CE214"/>
    <mergeCell ref="CG214:CN214"/>
    <mergeCell ref="CO214:CV214"/>
    <mergeCell ref="B215:R215"/>
    <mergeCell ref="S215:V215"/>
    <mergeCell ref="W215:AE215"/>
    <mergeCell ref="AJ215:AQ215"/>
    <mergeCell ref="AS215:AZ215"/>
    <mergeCell ref="B214:R214"/>
    <mergeCell ref="S214:V214"/>
    <mergeCell ref="W214:AE214"/>
    <mergeCell ref="AJ214:AQ214"/>
    <mergeCell ref="AS214:AZ214"/>
    <mergeCell ref="BA214:BH214"/>
    <mergeCell ref="BA212:BH213"/>
    <mergeCell ref="BI212:BP213"/>
    <mergeCell ref="BQ212:BW213"/>
    <mergeCell ref="BY212:CE213"/>
    <mergeCell ref="CG212:CN213"/>
    <mergeCell ref="CO212:CV213"/>
    <mergeCell ref="DF217:EK219"/>
    <mergeCell ref="B218:R218"/>
    <mergeCell ref="B219:R219"/>
    <mergeCell ref="CG216:CN216"/>
    <mergeCell ref="CO216:CV216"/>
    <mergeCell ref="B217:R217"/>
    <mergeCell ref="S217:V219"/>
    <mergeCell ref="W217:AE219"/>
    <mergeCell ref="AJ217:AQ219"/>
    <mergeCell ref="AS217:AZ219"/>
    <mergeCell ref="BA217:BH219"/>
    <mergeCell ref="BI217:BP219"/>
    <mergeCell ref="BQ217:BW219"/>
    <mergeCell ref="DD215:DM215"/>
    <mergeCell ref="B216:R216"/>
    <mergeCell ref="S216:V216"/>
    <mergeCell ref="W216:AE216"/>
    <mergeCell ref="AJ216:AQ216"/>
    <mergeCell ref="AS216:AZ216"/>
    <mergeCell ref="BA216:BH216"/>
    <mergeCell ref="BI216:BP216"/>
    <mergeCell ref="BQ216:BW216"/>
    <mergeCell ref="BY216:CE216"/>
    <mergeCell ref="BA215:BH215"/>
    <mergeCell ref="BI215:BP215"/>
    <mergeCell ref="BQ215:BW215"/>
    <mergeCell ref="BY215:CE215"/>
    <mergeCell ref="CG215:CN215"/>
    <mergeCell ref="CO215:CV215"/>
    <mergeCell ref="BI220:BP220"/>
    <mergeCell ref="BQ220:BW220"/>
    <mergeCell ref="BY220:CE220"/>
    <mergeCell ref="CG220:CN220"/>
    <mergeCell ref="CO220:CV220"/>
    <mergeCell ref="B221:R221"/>
    <mergeCell ref="S221:V222"/>
    <mergeCell ref="W221:AI222"/>
    <mergeCell ref="AJ221:AR222"/>
    <mergeCell ref="AS221:AZ222"/>
    <mergeCell ref="B220:R220"/>
    <mergeCell ref="S220:V220"/>
    <mergeCell ref="W220:AE220"/>
    <mergeCell ref="AJ220:AQ220"/>
    <mergeCell ref="AS220:AZ220"/>
    <mergeCell ref="BA220:BH220"/>
    <mergeCell ref="BY217:CE219"/>
    <mergeCell ref="CG217:CN219"/>
    <mergeCell ref="CO217:CV219"/>
    <mergeCell ref="B239:R239"/>
    <mergeCell ref="S239:V239"/>
    <mergeCell ref="W239:AI239"/>
    <mergeCell ref="AJ239:AR239"/>
    <mergeCell ref="AS239:CV239"/>
    <mergeCell ref="B240:R240"/>
    <mergeCell ref="S240:V240"/>
    <mergeCell ref="W240:AI240"/>
    <mergeCell ref="AJ240:AR240"/>
    <mergeCell ref="AS240:AZ240"/>
    <mergeCell ref="B222:R222"/>
    <mergeCell ref="CP233:CW233"/>
    <mergeCell ref="A235:CW235"/>
    <mergeCell ref="A236:CW236"/>
    <mergeCell ref="B238:R238"/>
    <mergeCell ref="S238:V238"/>
    <mergeCell ref="W238:AI238"/>
    <mergeCell ref="AJ238:CV238"/>
    <mergeCell ref="BA221:BH222"/>
    <mergeCell ref="BI221:BP222"/>
    <mergeCell ref="BQ221:BX222"/>
    <mergeCell ref="BY221:CF222"/>
    <mergeCell ref="CG221:CN222"/>
    <mergeCell ref="CO221:CV222"/>
    <mergeCell ref="BA241:BH241"/>
    <mergeCell ref="BI241:BP241"/>
    <mergeCell ref="BQ241:BX241"/>
    <mergeCell ref="BY241:CF241"/>
    <mergeCell ref="CG241:CV241"/>
    <mergeCell ref="B242:R242"/>
    <mergeCell ref="S242:V242"/>
    <mergeCell ref="W242:AI242"/>
    <mergeCell ref="AJ242:AR242"/>
    <mergeCell ref="AS242:AZ242"/>
    <mergeCell ref="BA240:BH240"/>
    <mergeCell ref="BI240:BP240"/>
    <mergeCell ref="BQ240:BX240"/>
    <mergeCell ref="BY240:CF240"/>
    <mergeCell ref="CG240:CV240"/>
    <mergeCell ref="B241:R241"/>
    <mergeCell ref="S241:V241"/>
    <mergeCell ref="W241:AI241"/>
    <mergeCell ref="AJ241:AR241"/>
    <mergeCell ref="AS241:AZ241"/>
    <mergeCell ref="BA243:BH243"/>
    <mergeCell ref="BI243:BP243"/>
    <mergeCell ref="BQ243:BX243"/>
    <mergeCell ref="BY243:CF243"/>
    <mergeCell ref="CG243:CV243"/>
    <mergeCell ref="B244:R244"/>
    <mergeCell ref="S244:V244"/>
    <mergeCell ref="W244:AI244"/>
    <mergeCell ref="AJ244:AR244"/>
    <mergeCell ref="AS244:AZ244"/>
    <mergeCell ref="BA242:BH242"/>
    <mergeCell ref="BI242:BP242"/>
    <mergeCell ref="BQ242:BW242"/>
    <mergeCell ref="BY242:CF242"/>
    <mergeCell ref="CG242:CV242"/>
    <mergeCell ref="B243:R243"/>
    <mergeCell ref="S243:V243"/>
    <mergeCell ref="W243:AI243"/>
    <mergeCell ref="AJ243:AR243"/>
    <mergeCell ref="AS243:AZ243"/>
    <mergeCell ref="BI245:BP245"/>
    <mergeCell ref="BQ245:BX245"/>
    <mergeCell ref="BY245:CF245"/>
    <mergeCell ref="CG245:CN245"/>
    <mergeCell ref="CO245:CV245"/>
    <mergeCell ref="B246:R246"/>
    <mergeCell ref="S246:V246"/>
    <mergeCell ref="W246:AI246"/>
    <mergeCell ref="AJ246:AR246"/>
    <mergeCell ref="AS246:AZ246"/>
    <mergeCell ref="B245:R245"/>
    <mergeCell ref="S245:V245"/>
    <mergeCell ref="W245:AI245"/>
    <mergeCell ref="AJ245:AR245"/>
    <mergeCell ref="AS245:AZ245"/>
    <mergeCell ref="BA245:BH245"/>
    <mergeCell ref="BA244:BH244"/>
    <mergeCell ref="BI244:BP244"/>
    <mergeCell ref="BQ244:BX244"/>
    <mergeCell ref="BY244:CF244"/>
    <mergeCell ref="CG244:CN244"/>
    <mergeCell ref="CO244:CV244"/>
    <mergeCell ref="BI247:BP247"/>
    <mergeCell ref="BQ247:BX247"/>
    <mergeCell ref="BY247:CF247"/>
    <mergeCell ref="CG247:CN247"/>
    <mergeCell ref="CO247:CV247"/>
    <mergeCell ref="B248:R248"/>
    <mergeCell ref="S248:V248"/>
    <mergeCell ref="W248:AI248"/>
    <mergeCell ref="AJ248:AR248"/>
    <mergeCell ref="AS248:AZ248"/>
    <mergeCell ref="B247:R247"/>
    <mergeCell ref="S247:V247"/>
    <mergeCell ref="W247:AI247"/>
    <mergeCell ref="AJ247:AR247"/>
    <mergeCell ref="AS247:AZ247"/>
    <mergeCell ref="BA247:BH247"/>
    <mergeCell ref="BA246:BH246"/>
    <mergeCell ref="BI246:BP246"/>
    <mergeCell ref="BQ246:BX246"/>
    <mergeCell ref="BY246:CF246"/>
    <mergeCell ref="CG246:CN246"/>
    <mergeCell ref="CO246:CV246"/>
    <mergeCell ref="BI249:BP249"/>
    <mergeCell ref="BQ249:BX249"/>
    <mergeCell ref="BY249:CF249"/>
    <mergeCell ref="CG249:CN249"/>
    <mergeCell ref="CO249:CV249"/>
    <mergeCell ref="B250:R250"/>
    <mergeCell ref="S250:V250"/>
    <mergeCell ref="W250:AI250"/>
    <mergeCell ref="AJ250:AR250"/>
    <mergeCell ref="AS250:AZ250"/>
    <mergeCell ref="B249:R249"/>
    <mergeCell ref="S249:V249"/>
    <mergeCell ref="W249:AI249"/>
    <mergeCell ref="AJ249:AR249"/>
    <mergeCell ref="AS249:AZ249"/>
    <mergeCell ref="BA249:BH249"/>
    <mergeCell ref="BA248:BH248"/>
    <mergeCell ref="BI248:BP248"/>
    <mergeCell ref="BQ248:BX248"/>
    <mergeCell ref="BY248:CF248"/>
    <mergeCell ref="CG248:CN248"/>
    <mergeCell ref="CO248:CV248"/>
    <mergeCell ref="BI251:BP251"/>
    <mergeCell ref="BQ251:BX251"/>
    <mergeCell ref="BY251:CF251"/>
    <mergeCell ref="CG251:CN251"/>
    <mergeCell ref="CO251:CV251"/>
    <mergeCell ref="B252:R252"/>
    <mergeCell ref="S252:V252"/>
    <mergeCell ref="W252:AI252"/>
    <mergeCell ref="AJ252:AR252"/>
    <mergeCell ref="AS252:AZ252"/>
    <mergeCell ref="B251:R251"/>
    <mergeCell ref="S251:V251"/>
    <mergeCell ref="W251:AI251"/>
    <mergeCell ref="AJ251:AR251"/>
    <mergeCell ref="AS251:AZ251"/>
    <mergeCell ref="BA251:BH251"/>
    <mergeCell ref="BA250:BH250"/>
    <mergeCell ref="BI250:BP250"/>
    <mergeCell ref="BQ250:BX250"/>
    <mergeCell ref="BY250:CF250"/>
    <mergeCell ref="CG250:CN250"/>
    <mergeCell ref="CO250:CV250"/>
    <mergeCell ref="BI253:BP253"/>
    <mergeCell ref="BQ253:BX253"/>
    <mergeCell ref="BY253:CF253"/>
    <mergeCell ref="CG253:CN253"/>
    <mergeCell ref="CO253:CV253"/>
    <mergeCell ref="B254:R254"/>
    <mergeCell ref="S254:V254"/>
    <mergeCell ref="W254:AI254"/>
    <mergeCell ref="AJ254:AR254"/>
    <mergeCell ref="AS254:AZ254"/>
    <mergeCell ref="B253:R253"/>
    <mergeCell ref="S253:V253"/>
    <mergeCell ref="W253:AI253"/>
    <mergeCell ref="AJ253:AR253"/>
    <mergeCell ref="AS253:AZ253"/>
    <mergeCell ref="BA253:BH253"/>
    <mergeCell ref="BA252:BH252"/>
    <mergeCell ref="BI252:BP252"/>
    <mergeCell ref="BQ252:BX252"/>
    <mergeCell ref="BY252:CF252"/>
    <mergeCell ref="CG252:CN252"/>
    <mergeCell ref="CO252:CV252"/>
    <mergeCell ref="BI255:BP255"/>
    <mergeCell ref="BQ255:BX255"/>
    <mergeCell ref="BY255:CF255"/>
    <mergeCell ref="CG255:CN255"/>
    <mergeCell ref="CO255:CV255"/>
    <mergeCell ref="B256:R256"/>
    <mergeCell ref="S256:V256"/>
    <mergeCell ref="W256:AI256"/>
    <mergeCell ref="AJ256:AR256"/>
    <mergeCell ref="AS256:AZ256"/>
    <mergeCell ref="B255:R255"/>
    <mergeCell ref="S255:V255"/>
    <mergeCell ref="W255:AI255"/>
    <mergeCell ref="AJ255:AR255"/>
    <mergeCell ref="AS255:AZ255"/>
    <mergeCell ref="BA255:BH255"/>
    <mergeCell ref="BA254:BH254"/>
    <mergeCell ref="BI254:BP254"/>
    <mergeCell ref="BQ254:BX254"/>
    <mergeCell ref="BY254:CF254"/>
    <mergeCell ref="CG254:CN254"/>
    <mergeCell ref="CO254:CV254"/>
    <mergeCell ref="BI257:BP258"/>
    <mergeCell ref="BQ257:BX258"/>
    <mergeCell ref="BY257:CF258"/>
    <mergeCell ref="CG257:CN258"/>
    <mergeCell ref="CO257:CV258"/>
    <mergeCell ref="B258:R258"/>
    <mergeCell ref="B257:R257"/>
    <mergeCell ref="S257:V258"/>
    <mergeCell ref="W257:AI258"/>
    <mergeCell ref="AJ257:AR258"/>
    <mergeCell ref="AS257:AZ258"/>
    <mergeCell ref="BA257:BH258"/>
    <mergeCell ref="BA256:BH256"/>
    <mergeCell ref="BI256:BP256"/>
    <mergeCell ref="BQ256:BX256"/>
    <mergeCell ref="BY256:CF256"/>
    <mergeCell ref="CG256:CN256"/>
    <mergeCell ref="CO256:CV256"/>
    <mergeCell ref="BI261:BP261"/>
    <mergeCell ref="BQ261:BX261"/>
    <mergeCell ref="BY261:CF261"/>
    <mergeCell ref="CG261:CN261"/>
    <mergeCell ref="CO261:CV261"/>
    <mergeCell ref="B262:R262"/>
    <mergeCell ref="S262:V263"/>
    <mergeCell ref="W262:AI263"/>
    <mergeCell ref="AJ262:AR263"/>
    <mergeCell ref="AS262:AZ263"/>
    <mergeCell ref="B261:R261"/>
    <mergeCell ref="S261:V261"/>
    <mergeCell ref="W261:AI261"/>
    <mergeCell ref="AJ261:AR261"/>
    <mergeCell ref="AS261:AZ261"/>
    <mergeCell ref="BA261:BH261"/>
    <mergeCell ref="BI259:BP260"/>
    <mergeCell ref="BQ259:BX260"/>
    <mergeCell ref="BY259:CF260"/>
    <mergeCell ref="CG259:CN260"/>
    <mergeCell ref="CO259:CV260"/>
    <mergeCell ref="B260:R260"/>
    <mergeCell ref="B259:R259"/>
    <mergeCell ref="S259:V260"/>
    <mergeCell ref="W259:AI260"/>
    <mergeCell ref="AJ259:AR260"/>
    <mergeCell ref="AS259:AZ260"/>
    <mergeCell ref="BA259:BH260"/>
    <mergeCell ref="BA264:BH264"/>
    <mergeCell ref="BI264:BP264"/>
    <mergeCell ref="BQ264:BX264"/>
    <mergeCell ref="BY264:CF264"/>
    <mergeCell ref="CG264:CN264"/>
    <mergeCell ref="CO264:CV264"/>
    <mergeCell ref="B263:R263"/>
    <mergeCell ref="B264:R264"/>
    <mergeCell ref="S264:V264"/>
    <mergeCell ref="W264:AI264"/>
    <mergeCell ref="AJ264:AR264"/>
    <mergeCell ref="AS264:AZ264"/>
    <mergeCell ref="BA262:BH263"/>
    <mergeCell ref="BI262:BP263"/>
    <mergeCell ref="BQ262:BX263"/>
    <mergeCell ref="BY262:CF263"/>
    <mergeCell ref="CG262:CN263"/>
    <mergeCell ref="CO262:CV263"/>
    <mergeCell ref="BI268:BP272"/>
    <mergeCell ref="BQ268:BX272"/>
    <mergeCell ref="BY268:CF272"/>
    <mergeCell ref="CG268:CN272"/>
    <mergeCell ref="CO268:CV272"/>
    <mergeCell ref="B269:R269"/>
    <mergeCell ref="B270:R270"/>
    <mergeCell ref="B271:R271"/>
    <mergeCell ref="B272:R272"/>
    <mergeCell ref="B268:R268"/>
    <mergeCell ref="S268:V272"/>
    <mergeCell ref="W268:AI272"/>
    <mergeCell ref="AJ268:AR272"/>
    <mergeCell ref="AS268:AZ272"/>
    <mergeCell ref="BA268:BH272"/>
    <mergeCell ref="BI265:BP267"/>
    <mergeCell ref="BQ265:BX267"/>
    <mergeCell ref="BY265:CF267"/>
    <mergeCell ref="CG265:CN267"/>
    <mergeCell ref="CO265:CV267"/>
    <mergeCell ref="B266:R266"/>
    <mergeCell ref="B267:R267"/>
    <mergeCell ref="B265:R265"/>
    <mergeCell ref="S265:V267"/>
    <mergeCell ref="W265:AI267"/>
    <mergeCell ref="AJ265:AR267"/>
    <mergeCell ref="AS265:AZ267"/>
    <mergeCell ref="BA265:BH267"/>
    <mergeCell ref="BI275:BP275"/>
    <mergeCell ref="BQ275:BX275"/>
    <mergeCell ref="BY275:CF275"/>
    <mergeCell ref="CG275:CN275"/>
    <mergeCell ref="CO275:CV275"/>
    <mergeCell ref="B276:R276"/>
    <mergeCell ref="S276:V277"/>
    <mergeCell ref="W276:AI277"/>
    <mergeCell ref="AJ276:AR277"/>
    <mergeCell ref="AS276:AZ277"/>
    <mergeCell ref="B275:R275"/>
    <mergeCell ref="S275:V275"/>
    <mergeCell ref="W275:AI275"/>
    <mergeCell ref="AJ275:AR275"/>
    <mergeCell ref="AS275:AZ275"/>
    <mergeCell ref="BA275:BH275"/>
    <mergeCell ref="BI273:BP274"/>
    <mergeCell ref="BQ273:BX274"/>
    <mergeCell ref="BY273:CF274"/>
    <mergeCell ref="CG273:CN274"/>
    <mergeCell ref="CO273:CV274"/>
    <mergeCell ref="B274:R274"/>
    <mergeCell ref="B273:R273"/>
    <mergeCell ref="S273:V274"/>
    <mergeCell ref="W273:AI274"/>
    <mergeCell ref="AJ273:AR274"/>
    <mergeCell ref="AS273:AZ274"/>
    <mergeCell ref="BA273:BH274"/>
    <mergeCell ref="BA278:BH278"/>
    <mergeCell ref="BI278:BP278"/>
    <mergeCell ref="BQ278:BX278"/>
    <mergeCell ref="BY278:CF278"/>
    <mergeCell ref="CG278:CN278"/>
    <mergeCell ref="CO278:CV278"/>
    <mergeCell ref="B277:R277"/>
    <mergeCell ref="B278:R278"/>
    <mergeCell ref="S278:V278"/>
    <mergeCell ref="W278:AI278"/>
    <mergeCell ref="AJ278:AR278"/>
    <mergeCell ref="AS278:AZ278"/>
    <mergeCell ref="BA276:BH277"/>
    <mergeCell ref="BI276:BP277"/>
    <mergeCell ref="BQ276:BX277"/>
    <mergeCell ref="BY276:CF277"/>
    <mergeCell ref="CG276:CN277"/>
    <mergeCell ref="CO276:CV277"/>
    <mergeCell ref="B281:R281"/>
    <mergeCell ref="B282:R282"/>
    <mergeCell ref="S282:V285"/>
    <mergeCell ref="W282:AE282"/>
    <mergeCell ref="AJ282:AQ282"/>
    <mergeCell ref="AS282:AZ282"/>
    <mergeCell ref="B283:R283"/>
    <mergeCell ref="W283:AE283"/>
    <mergeCell ref="AJ283:AQ283"/>
    <mergeCell ref="AS283:AZ283"/>
    <mergeCell ref="BA280:BH281"/>
    <mergeCell ref="BI280:BP281"/>
    <mergeCell ref="BQ280:BX281"/>
    <mergeCell ref="BY280:CF281"/>
    <mergeCell ref="CG280:CN281"/>
    <mergeCell ref="CO280:CV281"/>
    <mergeCell ref="BI279:BP279"/>
    <mergeCell ref="BQ279:BX279"/>
    <mergeCell ref="BY279:CF279"/>
    <mergeCell ref="CG279:CN279"/>
    <mergeCell ref="CO279:CV279"/>
    <mergeCell ref="B280:R280"/>
    <mergeCell ref="S280:V281"/>
    <mergeCell ref="W280:AI281"/>
    <mergeCell ref="AJ280:AR281"/>
    <mergeCell ref="AS280:AZ281"/>
    <mergeCell ref="B279:R279"/>
    <mergeCell ref="S279:V279"/>
    <mergeCell ref="W279:AI279"/>
    <mergeCell ref="AJ279:AR279"/>
    <mergeCell ref="AS279:AZ279"/>
    <mergeCell ref="BA279:BH279"/>
    <mergeCell ref="BI285:BP285"/>
    <mergeCell ref="BQ285:BX285"/>
    <mergeCell ref="BY285:CE285"/>
    <mergeCell ref="CG285:CN285"/>
    <mergeCell ref="CO285:CV285"/>
    <mergeCell ref="B286:R286"/>
    <mergeCell ref="S286:V286"/>
    <mergeCell ref="W286:AI286"/>
    <mergeCell ref="AJ286:AR286"/>
    <mergeCell ref="AS286:AZ286"/>
    <mergeCell ref="B284:R284"/>
    <mergeCell ref="W284:AE284"/>
    <mergeCell ref="AJ284:AQ284"/>
    <mergeCell ref="AS284:AZ284"/>
    <mergeCell ref="BI284:BP284"/>
    <mergeCell ref="B285:R285"/>
    <mergeCell ref="W285:AE285"/>
    <mergeCell ref="AJ285:AQ285"/>
    <mergeCell ref="AS285:AZ285"/>
    <mergeCell ref="BA285:BH285"/>
    <mergeCell ref="BA282:BH284"/>
    <mergeCell ref="BI282:BP282"/>
    <mergeCell ref="BQ282:BX284"/>
    <mergeCell ref="BY282:CF284"/>
    <mergeCell ref="CG282:CN284"/>
    <mergeCell ref="CO282:CV284"/>
    <mergeCell ref="BI283:BP283"/>
    <mergeCell ref="BI287:BP288"/>
    <mergeCell ref="BQ287:BX288"/>
    <mergeCell ref="BY287:CF288"/>
    <mergeCell ref="CG287:CN288"/>
    <mergeCell ref="CO287:CV288"/>
    <mergeCell ref="B288:R288"/>
    <mergeCell ref="B287:R287"/>
    <mergeCell ref="S287:V288"/>
    <mergeCell ref="W287:AI288"/>
    <mergeCell ref="AJ287:AR288"/>
    <mergeCell ref="AS287:AZ288"/>
    <mergeCell ref="BA287:BH288"/>
    <mergeCell ref="BA286:BH286"/>
    <mergeCell ref="BI286:BP286"/>
    <mergeCell ref="BQ286:BX286"/>
    <mergeCell ref="BY286:CF286"/>
    <mergeCell ref="CG286:CN286"/>
    <mergeCell ref="CO286:CV286"/>
    <mergeCell ref="B291:R291"/>
    <mergeCell ref="B292:R292"/>
    <mergeCell ref="S292:V292"/>
    <mergeCell ref="W292:AI292"/>
    <mergeCell ref="AJ292:AR292"/>
    <mergeCell ref="AS292:AZ292"/>
    <mergeCell ref="BA290:BH291"/>
    <mergeCell ref="BI290:BP291"/>
    <mergeCell ref="BQ290:BX291"/>
    <mergeCell ref="BY290:CF291"/>
    <mergeCell ref="CG290:CN291"/>
    <mergeCell ref="CO290:CV291"/>
    <mergeCell ref="BI289:BP289"/>
    <mergeCell ref="BQ289:BX289"/>
    <mergeCell ref="BY289:CF289"/>
    <mergeCell ref="CG289:CN289"/>
    <mergeCell ref="CO289:CV289"/>
    <mergeCell ref="B290:R290"/>
    <mergeCell ref="S290:V291"/>
    <mergeCell ref="W290:AI291"/>
    <mergeCell ref="AJ290:AR291"/>
    <mergeCell ref="AS290:AZ291"/>
    <mergeCell ref="B289:R289"/>
    <mergeCell ref="S289:V289"/>
    <mergeCell ref="W289:AI289"/>
    <mergeCell ref="AJ289:AR289"/>
    <mergeCell ref="AS289:AZ289"/>
    <mergeCell ref="BA289:BH289"/>
    <mergeCell ref="BI293:BP293"/>
    <mergeCell ref="BQ293:BX293"/>
    <mergeCell ref="BY293:CE293"/>
    <mergeCell ref="CG293:CN293"/>
    <mergeCell ref="CO293:CV293"/>
    <mergeCell ref="B294:R294"/>
    <mergeCell ref="S294:V295"/>
    <mergeCell ref="W294:AI295"/>
    <mergeCell ref="AJ294:AR295"/>
    <mergeCell ref="AS294:AZ295"/>
    <mergeCell ref="B293:R293"/>
    <mergeCell ref="S293:V293"/>
    <mergeCell ref="W293:AE293"/>
    <mergeCell ref="AJ293:AQ293"/>
    <mergeCell ref="AS293:AZ293"/>
    <mergeCell ref="BA293:BH293"/>
    <mergeCell ref="BA292:BH292"/>
    <mergeCell ref="BI292:BP292"/>
    <mergeCell ref="BQ292:BX292"/>
    <mergeCell ref="BY292:CF292"/>
    <mergeCell ref="CG292:CN292"/>
    <mergeCell ref="CO292:CV292"/>
    <mergeCell ref="BA296:BH296"/>
    <mergeCell ref="BI296:BP296"/>
    <mergeCell ref="BQ296:BX296"/>
    <mergeCell ref="BY296:CF296"/>
    <mergeCell ref="CG296:CN296"/>
    <mergeCell ref="CO296:CV296"/>
    <mergeCell ref="B295:R295"/>
    <mergeCell ref="B296:R296"/>
    <mergeCell ref="S296:V296"/>
    <mergeCell ref="W296:AI296"/>
    <mergeCell ref="AJ296:AR296"/>
    <mergeCell ref="AS296:AZ296"/>
    <mergeCell ref="BA294:BH295"/>
    <mergeCell ref="BI294:BP295"/>
    <mergeCell ref="BQ294:BX295"/>
    <mergeCell ref="BY294:CF295"/>
    <mergeCell ref="CG294:CN295"/>
    <mergeCell ref="CO294:CV295"/>
    <mergeCell ref="BI300:BP301"/>
    <mergeCell ref="BQ300:BX301"/>
    <mergeCell ref="BY300:CF301"/>
    <mergeCell ref="CG300:CN301"/>
    <mergeCell ref="CO300:CV301"/>
    <mergeCell ref="B301:R301"/>
    <mergeCell ref="B300:R300"/>
    <mergeCell ref="S300:V301"/>
    <mergeCell ref="W300:AI301"/>
    <mergeCell ref="AJ300:AR301"/>
    <mergeCell ref="AS300:AZ301"/>
    <mergeCell ref="BA300:BH301"/>
    <mergeCell ref="BI297:BP299"/>
    <mergeCell ref="BQ297:BX299"/>
    <mergeCell ref="BY297:CF299"/>
    <mergeCell ref="CG297:CN299"/>
    <mergeCell ref="CO297:CV299"/>
    <mergeCell ref="B298:R298"/>
    <mergeCell ref="B299:R299"/>
    <mergeCell ref="B297:R297"/>
    <mergeCell ref="S297:V299"/>
    <mergeCell ref="W297:AI299"/>
    <mergeCell ref="AJ297:AR299"/>
    <mergeCell ref="AS297:AZ299"/>
    <mergeCell ref="BA297:BH299"/>
    <mergeCell ref="BA303:BH303"/>
    <mergeCell ref="BI303:BP303"/>
    <mergeCell ref="BQ303:BX303"/>
    <mergeCell ref="BY303:CF303"/>
    <mergeCell ref="CG303:CN303"/>
    <mergeCell ref="CO303:CV303"/>
    <mergeCell ref="BI302:BP302"/>
    <mergeCell ref="BQ302:BX302"/>
    <mergeCell ref="BY302:CF302"/>
    <mergeCell ref="CG302:CN302"/>
    <mergeCell ref="CO302:CV302"/>
    <mergeCell ref="B303:R303"/>
    <mergeCell ref="S303:V303"/>
    <mergeCell ref="W303:AE303"/>
    <mergeCell ref="AJ303:AQ303"/>
    <mergeCell ref="AS303:AZ303"/>
    <mergeCell ref="B302:R302"/>
    <mergeCell ref="S302:V302"/>
    <mergeCell ref="W302:AE302"/>
    <mergeCell ref="AJ302:AQ302"/>
    <mergeCell ref="AS302:AZ302"/>
    <mergeCell ref="BA302:BH302"/>
    <mergeCell ref="BA305:BH305"/>
    <mergeCell ref="BI305:BP305"/>
    <mergeCell ref="BQ305:BX305"/>
    <mergeCell ref="BY305:CF305"/>
    <mergeCell ref="CG305:CN305"/>
    <mergeCell ref="CO305:CV305"/>
    <mergeCell ref="BI304:BP304"/>
    <mergeCell ref="BQ304:BX304"/>
    <mergeCell ref="BY304:CF304"/>
    <mergeCell ref="CG304:CN304"/>
    <mergeCell ref="CO304:CV304"/>
    <mergeCell ref="B305:R305"/>
    <mergeCell ref="S305:V305"/>
    <mergeCell ref="W305:AE305"/>
    <mergeCell ref="AJ305:AQ305"/>
    <mergeCell ref="AS305:AZ305"/>
    <mergeCell ref="B304:R304"/>
    <mergeCell ref="S304:V304"/>
    <mergeCell ref="W304:AE304"/>
    <mergeCell ref="AJ304:AQ304"/>
    <mergeCell ref="AS304:AZ304"/>
    <mergeCell ref="BA304:BH304"/>
    <mergeCell ref="BA307:BH307"/>
    <mergeCell ref="BI307:BP307"/>
    <mergeCell ref="BQ307:BX307"/>
    <mergeCell ref="BY307:CF307"/>
    <mergeCell ref="CG307:CN307"/>
    <mergeCell ref="CO307:CV307"/>
    <mergeCell ref="BI306:BP306"/>
    <mergeCell ref="BQ306:BX306"/>
    <mergeCell ref="BY306:CF306"/>
    <mergeCell ref="CG306:CN306"/>
    <mergeCell ref="CO306:CV306"/>
    <mergeCell ref="B307:R307"/>
    <mergeCell ref="S307:V307"/>
    <mergeCell ref="W307:AE307"/>
    <mergeCell ref="AJ307:AQ307"/>
    <mergeCell ref="AS307:AZ307"/>
    <mergeCell ref="B306:R306"/>
    <mergeCell ref="S306:V306"/>
    <mergeCell ref="W306:AE306"/>
    <mergeCell ref="AJ306:AQ306"/>
    <mergeCell ref="AS306:AZ306"/>
    <mergeCell ref="BA306:BH306"/>
    <mergeCell ref="BA309:BH309"/>
    <mergeCell ref="BI309:BP309"/>
    <mergeCell ref="BQ309:BX309"/>
    <mergeCell ref="BY309:CE309"/>
    <mergeCell ref="CG309:CN309"/>
    <mergeCell ref="CO309:CV309"/>
    <mergeCell ref="BI308:BP308"/>
    <mergeCell ref="BQ308:BX308"/>
    <mergeCell ref="BY308:CF308"/>
    <mergeCell ref="CG308:CN308"/>
    <mergeCell ref="CO308:CV308"/>
    <mergeCell ref="B309:R309"/>
    <mergeCell ref="S309:V309"/>
    <mergeCell ref="W309:AE309"/>
    <mergeCell ref="AJ309:AQ309"/>
    <mergeCell ref="AS309:AZ309"/>
    <mergeCell ref="B308:R308"/>
    <mergeCell ref="S308:V308"/>
    <mergeCell ref="W308:AE308"/>
    <mergeCell ref="AJ308:AQ308"/>
    <mergeCell ref="AS308:AZ308"/>
    <mergeCell ref="BA308:BH308"/>
    <mergeCell ref="B312:R312"/>
    <mergeCell ref="B313:R313"/>
    <mergeCell ref="S313:V314"/>
    <mergeCell ref="W313:AI314"/>
    <mergeCell ref="AJ313:AR314"/>
    <mergeCell ref="AS313:AZ314"/>
    <mergeCell ref="B314:R314"/>
    <mergeCell ref="BA311:BH312"/>
    <mergeCell ref="BI311:BP312"/>
    <mergeCell ref="BQ311:BX312"/>
    <mergeCell ref="BY311:CF312"/>
    <mergeCell ref="CG311:CN312"/>
    <mergeCell ref="CO311:CV312"/>
    <mergeCell ref="BI310:BP310"/>
    <mergeCell ref="BQ310:BX310"/>
    <mergeCell ref="BY310:CE310"/>
    <mergeCell ref="CG310:CN310"/>
    <mergeCell ref="CO310:CV310"/>
    <mergeCell ref="B311:R311"/>
    <mergeCell ref="S311:V312"/>
    <mergeCell ref="W311:AI312"/>
    <mergeCell ref="AJ311:AR312"/>
    <mergeCell ref="AS311:AZ312"/>
    <mergeCell ref="B310:R310"/>
    <mergeCell ref="S310:V310"/>
    <mergeCell ref="W310:AE310"/>
    <mergeCell ref="AJ310:AQ310"/>
    <mergeCell ref="AS310:AZ310"/>
    <mergeCell ref="BA310:BH310"/>
    <mergeCell ref="BI315:BP315"/>
    <mergeCell ref="BQ315:BX315"/>
    <mergeCell ref="BY315:CF315"/>
    <mergeCell ref="CG315:CN315"/>
    <mergeCell ref="CO315:CV315"/>
    <mergeCell ref="B316:R316"/>
    <mergeCell ref="S316:V317"/>
    <mergeCell ref="W316:AI317"/>
    <mergeCell ref="AJ316:AR317"/>
    <mergeCell ref="AS316:AZ317"/>
    <mergeCell ref="B315:R315"/>
    <mergeCell ref="S315:V315"/>
    <mergeCell ref="W315:AI315"/>
    <mergeCell ref="AJ315:AR315"/>
    <mergeCell ref="AS315:AZ315"/>
    <mergeCell ref="BA315:BH315"/>
    <mergeCell ref="BA313:BH314"/>
    <mergeCell ref="BI313:BP314"/>
    <mergeCell ref="BQ313:BX314"/>
    <mergeCell ref="BY313:CF314"/>
    <mergeCell ref="CG313:CN314"/>
    <mergeCell ref="CO313:CV314"/>
    <mergeCell ref="BA318:BH319"/>
    <mergeCell ref="BI318:BP319"/>
    <mergeCell ref="BQ318:BX319"/>
    <mergeCell ref="BY318:CF319"/>
    <mergeCell ref="CG318:CN319"/>
    <mergeCell ref="CO318:CV319"/>
    <mergeCell ref="B317:R317"/>
    <mergeCell ref="B318:R318"/>
    <mergeCell ref="S318:V319"/>
    <mergeCell ref="W318:AI319"/>
    <mergeCell ref="AJ318:AR319"/>
    <mergeCell ref="AS318:AZ319"/>
    <mergeCell ref="B319:R319"/>
    <mergeCell ref="BA316:BH317"/>
    <mergeCell ref="BI316:BP317"/>
    <mergeCell ref="BQ316:BX317"/>
    <mergeCell ref="BY316:CF317"/>
    <mergeCell ref="CG316:CN317"/>
    <mergeCell ref="CO316:CV317"/>
    <mergeCell ref="B322:R322"/>
    <mergeCell ref="B323:R323"/>
    <mergeCell ref="S323:V323"/>
    <mergeCell ref="W323:AE323"/>
    <mergeCell ref="AJ323:AQ323"/>
    <mergeCell ref="AS323:AZ323"/>
    <mergeCell ref="BA321:BH322"/>
    <mergeCell ref="BI321:BP322"/>
    <mergeCell ref="BQ321:BX322"/>
    <mergeCell ref="BY321:CF322"/>
    <mergeCell ref="CG321:CN322"/>
    <mergeCell ref="CO321:CV322"/>
    <mergeCell ref="BI320:BP320"/>
    <mergeCell ref="BQ320:BX320"/>
    <mergeCell ref="BY320:CF320"/>
    <mergeCell ref="CG320:CN320"/>
    <mergeCell ref="CO320:CV320"/>
    <mergeCell ref="B321:R321"/>
    <mergeCell ref="S321:V322"/>
    <mergeCell ref="W321:AI322"/>
    <mergeCell ref="AJ321:AR322"/>
    <mergeCell ref="AS321:AZ322"/>
    <mergeCell ref="B320:R320"/>
    <mergeCell ref="S320:V320"/>
    <mergeCell ref="W320:AI320"/>
    <mergeCell ref="AJ320:AR320"/>
    <mergeCell ref="AS320:AZ320"/>
    <mergeCell ref="BA320:BH320"/>
    <mergeCell ref="BI324:BP325"/>
    <mergeCell ref="BQ324:BX325"/>
    <mergeCell ref="BY324:CF325"/>
    <mergeCell ref="CG324:CN325"/>
    <mergeCell ref="CO324:CV325"/>
    <mergeCell ref="B325:R325"/>
    <mergeCell ref="B324:R324"/>
    <mergeCell ref="S324:V325"/>
    <mergeCell ref="W324:AI325"/>
    <mergeCell ref="AJ324:AR325"/>
    <mergeCell ref="AS324:AZ325"/>
    <mergeCell ref="BA324:BH325"/>
    <mergeCell ref="BA323:BH323"/>
    <mergeCell ref="BI323:BP323"/>
    <mergeCell ref="BQ323:BW323"/>
    <mergeCell ref="BY323:CE323"/>
    <mergeCell ref="CG323:CN323"/>
    <mergeCell ref="CO323:CV323"/>
    <mergeCell ref="B335:R335"/>
    <mergeCell ref="S335:V335"/>
    <mergeCell ref="W335:AI335"/>
    <mergeCell ref="AJ335:AR335"/>
    <mergeCell ref="AS335:CV335"/>
    <mergeCell ref="B336:R336"/>
    <mergeCell ref="S336:V336"/>
    <mergeCell ref="W336:AI336"/>
    <mergeCell ref="AJ336:AR336"/>
    <mergeCell ref="AS336:AZ336"/>
    <mergeCell ref="CP329:CW329"/>
    <mergeCell ref="A331:CW331"/>
    <mergeCell ref="A332:CW332"/>
    <mergeCell ref="B334:R334"/>
    <mergeCell ref="S334:V334"/>
    <mergeCell ref="W334:AI334"/>
    <mergeCell ref="AJ334:CV334"/>
    <mergeCell ref="BA337:BH337"/>
    <mergeCell ref="BI337:BP337"/>
    <mergeCell ref="BQ337:BX337"/>
    <mergeCell ref="BY337:CF337"/>
    <mergeCell ref="CG337:CV337"/>
    <mergeCell ref="B338:R338"/>
    <mergeCell ref="S338:V338"/>
    <mergeCell ref="W338:AI338"/>
    <mergeCell ref="AJ338:AR338"/>
    <mergeCell ref="AS338:AZ338"/>
    <mergeCell ref="BA336:BH336"/>
    <mergeCell ref="BI336:BP336"/>
    <mergeCell ref="BQ336:BX336"/>
    <mergeCell ref="BY336:CF336"/>
    <mergeCell ref="CG336:CV336"/>
    <mergeCell ref="B337:R337"/>
    <mergeCell ref="S337:V337"/>
    <mergeCell ref="W337:AI337"/>
    <mergeCell ref="AJ337:AR337"/>
    <mergeCell ref="AS337:AZ337"/>
    <mergeCell ref="BA339:BH339"/>
    <mergeCell ref="BI339:BP339"/>
    <mergeCell ref="BQ339:BX339"/>
    <mergeCell ref="BY339:CF339"/>
    <mergeCell ref="CG339:CV339"/>
    <mergeCell ref="B340:R340"/>
    <mergeCell ref="S340:V340"/>
    <mergeCell ref="W340:AI340"/>
    <mergeCell ref="AJ340:AR340"/>
    <mergeCell ref="AS340:AZ340"/>
    <mergeCell ref="BA338:BH338"/>
    <mergeCell ref="BI338:BP338"/>
    <mergeCell ref="BQ338:BW338"/>
    <mergeCell ref="BY338:CF338"/>
    <mergeCell ref="CG338:CV338"/>
    <mergeCell ref="B339:R339"/>
    <mergeCell ref="S339:V339"/>
    <mergeCell ref="W339:AI339"/>
    <mergeCell ref="AJ339:AR339"/>
    <mergeCell ref="AS339:AZ339"/>
    <mergeCell ref="BI341:BP341"/>
    <mergeCell ref="BQ341:BX341"/>
    <mergeCell ref="BY341:CF341"/>
    <mergeCell ref="CG341:CN341"/>
    <mergeCell ref="CO341:CV341"/>
    <mergeCell ref="B342:R342"/>
    <mergeCell ref="S342:V342"/>
    <mergeCell ref="W342:AI342"/>
    <mergeCell ref="AJ342:AR342"/>
    <mergeCell ref="AS342:AZ342"/>
    <mergeCell ref="B341:R341"/>
    <mergeCell ref="S341:V341"/>
    <mergeCell ref="W341:AI341"/>
    <mergeCell ref="AJ341:AR341"/>
    <mergeCell ref="AS341:AZ341"/>
    <mergeCell ref="BA341:BH341"/>
    <mergeCell ref="BA340:BH340"/>
    <mergeCell ref="BI340:BP340"/>
    <mergeCell ref="BQ340:BX340"/>
    <mergeCell ref="BY340:CF340"/>
    <mergeCell ref="CG340:CN340"/>
    <mergeCell ref="CO340:CV340"/>
    <mergeCell ref="BI343:BP343"/>
    <mergeCell ref="BQ343:BX343"/>
    <mergeCell ref="BY343:CF343"/>
    <mergeCell ref="CG343:CN343"/>
    <mergeCell ref="CO343:CV343"/>
    <mergeCell ref="B344:R344"/>
    <mergeCell ref="S344:V344"/>
    <mergeCell ref="W344:AI344"/>
    <mergeCell ref="AJ344:AR344"/>
    <mergeCell ref="AS344:AZ344"/>
    <mergeCell ref="B343:R343"/>
    <mergeCell ref="S343:V343"/>
    <mergeCell ref="W343:AI343"/>
    <mergeCell ref="AJ343:AR343"/>
    <mergeCell ref="AS343:AZ343"/>
    <mergeCell ref="BA343:BH343"/>
    <mergeCell ref="BA342:BH342"/>
    <mergeCell ref="BI342:BP342"/>
    <mergeCell ref="BQ342:BX342"/>
    <mergeCell ref="BY342:CF342"/>
    <mergeCell ref="CG342:CN342"/>
    <mergeCell ref="CO342:CV342"/>
    <mergeCell ref="BI345:BP345"/>
    <mergeCell ref="BQ345:BX345"/>
    <mergeCell ref="BY345:CF345"/>
    <mergeCell ref="CG345:CN345"/>
    <mergeCell ref="CO345:CV345"/>
    <mergeCell ref="B346:R346"/>
    <mergeCell ref="S346:V346"/>
    <mergeCell ref="W346:AI346"/>
    <mergeCell ref="AJ346:AR346"/>
    <mergeCell ref="AS346:AZ346"/>
    <mergeCell ref="B345:R345"/>
    <mergeCell ref="S345:V345"/>
    <mergeCell ref="W345:AI345"/>
    <mergeCell ref="AJ345:AR345"/>
    <mergeCell ref="AS345:AZ345"/>
    <mergeCell ref="BA345:BH345"/>
    <mergeCell ref="BA344:BH344"/>
    <mergeCell ref="BI344:BP344"/>
    <mergeCell ref="BQ344:BX344"/>
    <mergeCell ref="BY344:CF344"/>
    <mergeCell ref="CG344:CN344"/>
    <mergeCell ref="CO344:CV344"/>
    <mergeCell ref="BI347:BP347"/>
    <mergeCell ref="BQ347:BX347"/>
    <mergeCell ref="BY347:CF347"/>
    <mergeCell ref="CG347:CN347"/>
    <mergeCell ref="CO347:CV347"/>
    <mergeCell ref="B348:R348"/>
    <mergeCell ref="S348:V348"/>
    <mergeCell ref="W348:AI348"/>
    <mergeCell ref="AJ348:AR348"/>
    <mergeCell ref="AS348:AZ348"/>
    <mergeCell ref="B347:R347"/>
    <mergeCell ref="S347:V347"/>
    <mergeCell ref="W347:AI347"/>
    <mergeCell ref="AJ347:AR347"/>
    <mergeCell ref="AS347:AZ347"/>
    <mergeCell ref="BA347:BH347"/>
    <mergeCell ref="BA346:BH346"/>
    <mergeCell ref="BI346:BP346"/>
    <mergeCell ref="BQ346:BX346"/>
    <mergeCell ref="BY346:CF346"/>
    <mergeCell ref="CG346:CN346"/>
    <mergeCell ref="CO346:CV346"/>
    <mergeCell ref="BI349:BP349"/>
    <mergeCell ref="BQ349:BX349"/>
    <mergeCell ref="BY349:CF349"/>
    <mergeCell ref="CG349:CN349"/>
    <mergeCell ref="CO349:CV349"/>
    <mergeCell ref="B350:R350"/>
    <mergeCell ref="S350:V350"/>
    <mergeCell ref="W350:AI350"/>
    <mergeCell ref="AJ350:AR350"/>
    <mergeCell ref="AS350:AZ350"/>
    <mergeCell ref="B349:R349"/>
    <mergeCell ref="S349:V349"/>
    <mergeCell ref="W349:AI349"/>
    <mergeCell ref="AJ349:AR349"/>
    <mergeCell ref="AS349:AZ349"/>
    <mergeCell ref="BA349:BH349"/>
    <mergeCell ref="BA348:BH348"/>
    <mergeCell ref="BI348:BP348"/>
    <mergeCell ref="BQ348:BX348"/>
    <mergeCell ref="BY348:CF348"/>
    <mergeCell ref="CG348:CN348"/>
    <mergeCell ref="CO348:CV348"/>
    <mergeCell ref="BI351:BP351"/>
    <mergeCell ref="BQ351:BX351"/>
    <mergeCell ref="BY351:CF351"/>
    <mergeCell ref="CG351:CN351"/>
    <mergeCell ref="CO351:CV351"/>
    <mergeCell ref="B352:R352"/>
    <mergeCell ref="S352:V352"/>
    <mergeCell ref="W352:AI352"/>
    <mergeCell ref="AJ352:AR352"/>
    <mergeCell ref="AS352:AZ352"/>
    <mergeCell ref="B351:R351"/>
    <mergeCell ref="S351:V351"/>
    <mergeCell ref="W351:AI351"/>
    <mergeCell ref="AJ351:AR351"/>
    <mergeCell ref="AS351:AZ351"/>
    <mergeCell ref="BA351:BH351"/>
    <mergeCell ref="BA350:BH350"/>
    <mergeCell ref="BI350:BP350"/>
    <mergeCell ref="BQ350:BX350"/>
    <mergeCell ref="BY350:CF350"/>
    <mergeCell ref="CG350:CN350"/>
    <mergeCell ref="CO350:CV350"/>
    <mergeCell ref="BI353:BP354"/>
    <mergeCell ref="BQ353:BX354"/>
    <mergeCell ref="BY353:CF354"/>
    <mergeCell ref="CG353:CN354"/>
    <mergeCell ref="CO353:CV354"/>
    <mergeCell ref="B354:R354"/>
    <mergeCell ref="B353:R353"/>
    <mergeCell ref="S353:V354"/>
    <mergeCell ref="W353:AI354"/>
    <mergeCell ref="AJ353:AR354"/>
    <mergeCell ref="AS353:AZ354"/>
    <mergeCell ref="BA353:BH354"/>
    <mergeCell ref="BA352:BH352"/>
    <mergeCell ref="BI352:BP352"/>
    <mergeCell ref="BQ352:BX352"/>
    <mergeCell ref="BY352:CF352"/>
    <mergeCell ref="CG352:CN352"/>
    <mergeCell ref="CO352:CV352"/>
    <mergeCell ref="BI357:BP357"/>
    <mergeCell ref="BQ357:BX357"/>
    <mergeCell ref="BY357:CF357"/>
    <mergeCell ref="CG357:CN357"/>
    <mergeCell ref="CO357:CV357"/>
    <mergeCell ref="B358:R358"/>
    <mergeCell ref="S358:V359"/>
    <mergeCell ref="W358:AI359"/>
    <mergeCell ref="AJ358:AR359"/>
    <mergeCell ref="AS358:AZ359"/>
    <mergeCell ref="B357:R357"/>
    <mergeCell ref="S357:V357"/>
    <mergeCell ref="W357:AI357"/>
    <mergeCell ref="AJ357:AR357"/>
    <mergeCell ref="AS357:AZ357"/>
    <mergeCell ref="BA357:BH357"/>
    <mergeCell ref="BI355:BP356"/>
    <mergeCell ref="BQ355:BX356"/>
    <mergeCell ref="BY355:CF356"/>
    <mergeCell ref="CG355:CN356"/>
    <mergeCell ref="CO355:CV356"/>
    <mergeCell ref="B356:R356"/>
    <mergeCell ref="B355:R355"/>
    <mergeCell ref="S355:V356"/>
    <mergeCell ref="W355:AI356"/>
    <mergeCell ref="AJ355:AR356"/>
    <mergeCell ref="AS355:AZ356"/>
    <mergeCell ref="BA355:BH356"/>
    <mergeCell ref="BA360:BH360"/>
    <mergeCell ref="BI360:BP360"/>
    <mergeCell ref="BQ360:BX360"/>
    <mergeCell ref="BY360:CF360"/>
    <mergeCell ref="CG360:CN360"/>
    <mergeCell ref="CO360:CV360"/>
    <mergeCell ref="B359:R359"/>
    <mergeCell ref="B360:R360"/>
    <mergeCell ref="S360:V360"/>
    <mergeCell ref="W360:AI360"/>
    <mergeCell ref="AJ360:AR360"/>
    <mergeCell ref="AS360:AZ360"/>
    <mergeCell ref="BA358:BH359"/>
    <mergeCell ref="BI358:BP359"/>
    <mergeCell ref="BQ358:BX359"/>
    <mergeCell ref="BY358:CF359"/>
    <mergeCell ref="CG358:CN359"/>
    <mergeCell ref="CO358:CV359"/>
    <mergeCell ref="BI364:BP368"/>
    <mergeCell ref="BQ364:BX368"/>
    <mergeCell ref="BY364:CF368"/>
    <mergeCell ref="CG364:CN368"/>
    <mergeCell ref="CO364:CV368"/>
    <mergeCell ref="B365:R365"/>
    <mergeCell ref="B366:R366"/>
    <mergeCell ref="B367:R367"/>
    <mergeCell ref="B368:R368"/>
    <mergeCell ref="B364:R364"/>
    <mergeCell ref="S364:V368"/>
    <mergeCell ref="W364:AI368"/>
    <mergeCell ref="AJ364:AR368"/>
    <mergeCell ref="AS364:AZ368"/>
    <mergeCell ref="BA364:BH368"/>
    <mergeCell ref="BI361:BP363"/>
    <mergeCell ref="BQ361:BX363"/>
    <mergeCell ref="BY361:CF363"/>
    <mergeCell ref="CG361:CN363"/>
    <mergeCell ref="CO361:CV363"/>
    <mergeCell ref="B362:R362"/>
    <mergeCell ref="B363:R363"/>
    <mergeCell ref="B361:R361"/>
    <mergeCell ref="S361:V363"/>
    <mergeCell ref="W361:AI363"/>
    <mergeCell ref="AJ361:AR363"/>
    <mergeCell ref="AS361:AZ363"/>
    <mergeCell ref="BA361:BH363"/>
    <mergeCell ref="BI371:BP371"/>
    <mergeCell ref="BQ371:BX371"/>
    <mergeCell ref="BY371:CF371"/>
    <mergeCell ref="CG371:CN371"/>
    <mergeCell ref="CO371:CV371"/>
    <mergeCell ref="B372:R372"/>
    <mergeCell ref="S372:V373"/>
    <mergeCell ref="W372:AI373"/>
    <mergeCell ref="AJ372:AR373"/>
    <mergeCell ref="AS372:AZ373"/>
    <mergeCell ref="B371:R371"/>
    <mergeCell ref="S371:V371"/>
    <mergeCell ref="W371:AI371"/>
    <mergeCell ref="AJ371:AR371"/>
    <mergeCell ref="AS371:AZ371"/>
    <mergeCell ref="BA371:BH371"/>
    <mergeCell ref="BI369:BP370"/>
    <mergeCell ref="BQ369:BX370"/>
    <mergeCell ref="BY369:CF370"/>
    <mergeCell ref="CG369:CN370"/>
    <mergeCell ref="CO369:CV370"/>
    <mergeCell ref="B370:R370"/>
    <mergeCell ref="B369:R369"/>
    <mergeCell ref="S369:V370"/>
    <mergeCell ref="W369:AI370"/>
    <mergeCell ref="AJ369:AR370"/>
    <mergeCell ref="AS369:AZ370"/>
    <mergeCell ref="BA369:BH370"/>
    <mergeCell ref="BA374:BH374"/>
    <mergeCell ref="BI374:BP374"/>
    <mergeCell ref="BQ374:BX374"/>
    <mergeCell ref="BY374:CF374"/>
    <mergeCell ref="CG374:CN374"/>
    <mergeCell ref="CO374:CV374"/>
    <mergeCell ref="B373:R373"/>
    <mergeCell ref="B374:R374"/>
    <mergeCell ref="S374:V374"/>
    <mergeCell ref="W374:AI374"/>
    <mergeCell ref="AJ374:AR374"/>
    <mergeCell ref="AS374:AZ374"/>
    <mergeCell ref="BA372:BH373"/>
    <mergeCell ref="BI372:BP373"/>
    <mergeCell ref="BQ372:BX373"/>
    <mergeCell ref="BY372:CF373"/>
    <mergeCell ref="CG372:CN373"/>
    <mergeCell ref="CO372:CV373"/>
    <mergeCell ref="B377:R377"/>
    <mergeCell ref="B378:R378"/>
    <mergeCell ref="S378:V381"/>
    <mergeCell ref="W378:AE378"/>
    <mergeCell ref="AJ378:AQ378"/>
    <mergeCell ref="AS378:AZ378"/>
    <mergeCell ref="B379:R379"/>
    <mergeCell ref="W379:AE379"/>
    <mergeCell ref="AJ379:AQ379"/>
    <mergeCell ref="AS379:AZ379"/>
    <mergeCell ref="BA376:BH377"/>
    <mergeCell ref="BI376:BP377"/>
    <mergeCell ref="BQ376:BX377"/>
    <mergeCell ref="BY376:CF377"/>
    <mergeCell ref="CG376:CN377"/>
    <mergeCell ref="CO376:CV377"/>
    <mergeCell ref="BI375:BP375"/>
    <mergeCell ref="BQ375:BX375"/>
    <mergeCell ref="BY375:CF375"/>
    <mergeCell ref="CG375:CN375"/>
    <mergeCell ref="CO375:CV375"/>
    <mergeCell ref="B376:R376"/>
    <mergeCell ref="S376:V377"/>
    <mergeCell ref="W376:AI377"/>
    <mergeCell ref="AJ376:AR377"/>
    <mergeCell ref="AS376:AZ377"/>
    <mergeCell ref="B375:R375"/>
    <mergeCell ref="S375:V375"/>
    <mergeCell ref="W375:AI375"/>
    <mergeCell ref="AJ375:AR375"/>
    <mergeCell ref="AS375:AZ375"/>
    <mergeCell ref="BA375:BH375"/>
    <mergeCell ref="BI381:BP381"/>
    <mergeCell ref="BQ381:BX381"/>
    <mergeCell ref="BY381:CE381"/>
    <mergeCell ref="CG381:CN381"/>
    <mergeCell ref="CO381:CV381"/>
    <mergeCell ref="B382:R382"/>
    <mergeCell ref="S382:V382"/>
    <mergeCell ref="W382:AI382"/>
    <mergeCell ref="AJ382:AR382"/>
    <mergeCell ref="AS382:AZ382"/>
    <mergeCell ref="B380:R380"/>
    <mergeCell ref="W380:AE380"/>
    <mergeCell ref="AJ380:AQ380"/>
    <mergeCell ref="AS380:AZ380"/>
    <mergeCell ref="BI380:BP380"/>
    <mergeCell ref="B381:R381"/>
    <mergeCell ref="W381:AE381"/>
    <mergeCell ref="AJ381:AQ381"/>
    <mergeCell ref="AS381:AZ381"/>
    <mergeCell ref="BA381:BH381"/>
    <mergeCell ref="BA378:BH380"/>
    <mergeCell ref="BI378:BP378"/>
    <mergeCell ref="BQ378:BX380"/>
    <mergeCell ref="BY378:CF380"/>
    <mergeCell ref="CG378:CN380"/>
    <mergeCell ref="CO378:CV380"/>
    <mergeCell ref="BI379:BP379"/>
    <mergeCell ref="BI383:BP384"/>
    <mergeCell ref="BQ383:BX384"/>
    <mergeCell ref="BY383:CF384"/>
    <mergeCell ref="CG383:CN384"/>
    <mergeCell ref="CO383:CV384"/>
    <mergeCell ref="B384:R384"/>
    <mergeCell ref="B383:R383"/>
    <mergeCell ref="S383:V384"/>
    <mergeCell ref="W383:AI384"/>
    <mergeCell ref="AJ383:AR384"/>
    <mergeCell ref="AS383:AZ384"/>
    <mergeCell ref="BA383:BH384"/>
    <mergeCell ref="BA382:BH382"/>
    <mergeCell ref="BI382:BP382"/>
    <mergeCell ref="BQ382:BX382"/>
    <mergeCell ref="BY382:CF382"/>
    <mergeCell ref="CG382:CN382"/>
    <mergeCell ref="CO382:CV382"/>
    <mergeCell ref="B387:R387"/>
    <mergeCell ref="B388:R388"/>
    <mergeCell ref="S388:V388"/>
    <mergeCell ref="W388:AI388"/>
    <mergeCell ref="AJ388:AR388"/>
    <mergeCell ref="AS388:AZ388"/>
    <mergeCell ref="BA386:BH387"/>
    <mergeCell ref="BI386:BP387"/>
    <mergeCell ref="BQ386:BX387"/>
    <mergeCell ref="BY386:CF387"/>
    <mergeCell ref="CG386:CN387"/>
    <mergeCell ref="CO386:CV387"/>
    <mergeCell ref="BI385:BP385"/>
    <mergeCell ref="BQ385:BX385"/>
    <mergeCell ref="BY385:CF385"/>
    <mergeCell ref="CG385:CN385"/>
    <mergeCell ref="CO385:CV385"/>
    <mergeCell ref="B386:R386"/>
    <mergeCell ref="S386:V387"/>
    <mergeCell ref="W386:AI387"/>
    <mergeCell ref="AJ386:AR387"/>
    <mergeCell ref="AS386:AZ387"/>
    <mergeCell ref="B385:R385"/>
    <mergeCell ref="S385:V385"/>
    <mergeCell ref="W385:AI385"/>
    <mergeCell ref="AJ385:AR385"/>
    <mergeCell ref="AS385:AZ385"/>
    <mergeCell ref="BA385:BH385"/>
    <mergeCell ref="BI389:BP389"/>
    <mergeCell ref="BQ389:BX389"/>
    <mergeCell ref="BY389:CE389"/>
    <mergeCell ref="CG389:CN389"/>
    <mergeCell ref="CO389:CV389"/>
    <mergeCell ref="B390:R390"/>
    <mergeCell ref="S390:V391"/>
    <mergeCell ref="W390:AI391"/>
    <mergeCell ref="AJ390:AR391"/>
    <mergeCell ref="AS390:AZ391"/>
    <mergeCell ref="B389:R389"/>
    <mergeCell ref="S389:V389"/>
    <mergeCell ref="W389:AE389"/>
    <mergeCell ref="AJ389:AQ389"/>
    <mergeCell ref="AS389:AZ389"/>
    <mergeCell ref="BA389:BH389"/>
    <mergeCell ref="BA388:BH388"/>
    <mergeCell ref="BI388:BP388"/>
    <mergeCell ref="BQ388:BX388"/>
    <mergeCell ref="BY388:CF388"/>
    <mergeCell ref="CG388:CN388"/>
    <mergeCell ref="CO388:CV388"/>
    <mergeCell ref="BA392:BH392"/>
    <mergeCell ref="BI392:BP392"/>
    <mergeCell ref="BQ392:BX392"/>
    <mergeCell ref="BY392:CF392"/>
    <mergeCell ref="CG392:CN392"/>
    <mergeCell ref="CO392:CV392"/>
    <mergeCell ref="B391:R391"/>
    <mergeCell ref="B392:R392"/>
    <mergeCell ref="S392:V392"/>
    <mergeCell ref="W392:AI392"/>
    <mergeCell ref="AJ392:AR392"/>
    <mergeCell ref="AS392:AZ392"/>
    <mergeCell ref="BA390:BH391"/>
    <mergeCell ref="BI390:BP391"/>
    <mergeCell ref="BQ390:BX391"/>
    <mergeCell ref="BY390:CF391"/>
    <mergeCell ref="CG390:CN391"/>
    <mergeCell ref="CO390:CV391"/>
    <mergeCell ref="BI396:BP397"/>
    <mergeCell ref="BQ396:BX397"/>
    <mergeCell ref="BY396:CF397"/>
    <mergeCell ref="CG396:CN397"/>
    <mergeCell ref="CO396:CV397"/>
    <mergeCell ref="B397:R397"/>
    <mergeCell ref="B396:R396"/>
    <mergeCell ref="S396:V397"/>
    <mergeCell ref="W396:AI397"/>
    <mergeCell ref="AJ396:AR397"/>
    <mergeCell ref="AS396:AZ397"/>
    <mergeCell ref="BA396:BH397"/>
    <mergeCell ref="BI393:BP395"/>
    <mergeCell ref="BQ393:BX395"/>
    <mergeCell ref="BY393:CF395"/>
    <mergeCell ref="CG393:CN395"/>
    <mergeCell ref="CO393:CV395"/>
    <mergeCell ref="B394:R394"/>
    <mergeCell ref="B395:R395"/>
    <mergeCell ref="B393:R393"/>
    <mergeCell ref="S393:V395"/>
    <mergeCell ref="W393:AI395"/>
    <mergeCell ref="AJ393:AR395"/>
    <mergeCell ref="AS393:AZ395"/>
    <mergeCell ref="BA393:BH395"/>
    <mergeCell ref="BA399:BH399"/>
    <mergeCell ref="BI399:BP399"/>
    <mergeCell ref="BQ399:BX399"/>
    <mergeCell ref="BY399:CF399"/>
    <mergeCell ref="CG399:CN399"/>
    <mergeCell ref="CO399:CV399"/>
    <mergeCell ref="BI398:BP398"/>
    <mergeCell ref="BQ398:BX398"/>
    <mergeCell ref="BY398:CF398"/>
    <mergeCell ref="CG398:CN398"/>
    <mergeCell ref="CO398:CV398"/>
    <mergeCell ref="B399:R399"/>
    <mergeCell ref="S399:V399"/>
    <mergeCell ref="W399:AE399"/>
    <mergeCell ref="AJ399:AQ399"/>
    <mergeCell ref="AS399:AZ399"/>
    <mergeCell ref="B398:R398"/>
    <mergeCell ref="S398:V398"/>
    <mergeCell ref="W398:AE398"/>
    <mergeCell ref="AJ398:AQ398"/>
    <mergeCell ref="AS398:AZ398"/>
    <mergeCell ref="BA398:BH398"/>
    <mergeCell ref="BA401:BH401"/>
    <mergeCell ref="BI401:BP401"/>
    <mergeCell ref="BQ401:BX401"/>
    <mergeCell ref="BY401:CF401"/>
    <mergeCell ref="CG401:CN401"/>
    <mergeCell ref="CO401:CV401"/>
    <mergeCell ref="BI400:BP400"/>
    <mergeCell ref="BQ400:BX400"/>
    <mergeCell ref="BY400:CF400"/>
    <mergeCell ref="CG400:CN400"/>
    <mergeCell ref="CO400:CV400"/>
    <mergeCell ref="B401:R401"/>
    <mergeCell ref="S401:V401"/>
    <mergeCell ref="W401:AE401"/>
    <mergeCell ref="AJ401:AQ401"/>
    <mergeCell ref="AS401:AZ401"/>
    <mergeCell ref="B400:R400"/>
    <mergeCell ref="S400:V400"/>
    <mergeCell ref="W400:AE400"/>
    <mergeCell ref="AJ400:AQ400"/>
    <mergeCell ref="AS400:AZ400"/>
    <mergeCell ref="BA400:BH400"/>
    <mergeCell ref="BA403:BH403"/>
    <mergeCell ref="BI403:BP403"/>
    <mergeCell ref="BQ403:BX403"/>
    <mergeCell ref="BY403:CF403"/>
    <mergeCell ref="CG403:CN403"/>
    <mergeCell ref="CO403:CV403"/>
    <mergeCell ref="BI402:BP402"/>
    <mergeCell ref="BQ402:BX402"/>
    <mergeCell ref="BY402:CF402"/>
    <mergeCell ref="CG402:CN402"/>
    <mergeCell ref="CO402:CV402"/>
    <mergeCell ref="B403:R403"/>
    <mergeCell ref="S403:V403"/>
    <mergeCell ref="W403:AE403"/>
    <mergeCell ref="AJ403:AQ403"/>
    <mergeCell ref="AS403:AZ403"/>
    <mergeCell ref="B402:R402"/>
    <mergeCell ref="S402:V402"/>
    <mergeCell ref="W402:AE402"/>
    <mergeCell ref="AJ402:AQ402"/>
    <mergeCell ref="AS402:AZ402"/>
    <mergeCell ref="BA402:BH402"/>
    <mergeCell ref="BA405:BH405"/>
    <mergeCell ref="BI405:BP405"/>
    <mergeCell ref="BQ405:BX405"/>
    <mergeCell ref="BY405:CE405"/>
    <mergeCell ref="CG405:CN405"/>
    <mergeCell ref="CO405:CV405"/>
    <mergeCell ref="BI404:BP404"/>
    <mergeCell ref="BQ404:BX404"/>
    <mergeCell ref="BY404:CF404"/>
    <mergeCell ref="CG404:CN404"/>
    <mergeCell ref="CO404:CV404"/>
    <mergeCell ref="B405:R405"/>
    <mergeCell ref="S405:V405"/>
    <mergeCell ref="W405:AE405"/>
    <mergeCell ref="AJ405:AQ405"/>
    <mergeCell ref="AS405:AZ405"/>
    <mergeCell ref="B404:R404"/>
    <mergeCell ref="S404:V404"/>
    <mergeCell ref="W404:AE404"/>
    <mergeCell ref="AJ404:AQ404"/>
    <mergeCell ref="AS404:AZ404"/>
    <mergeCell ref="BA404:BH404"/>
    <mergeCell ref="B408:R408"/>
    <mergeCell ref="B409:R409"/>
    <mergeCell ref="S409:V410"/>
    <mergeCell ref="W409:AI410"/>
    <mergeCell ref="AJ409:AR410"/>
    <mergeCell ref="AS409:AZ410"/>
    <mergeCell ref="B410:R410"/>
    <mergeCell ref="BA407:BH408"/>
    <mergeCell ref="BI407:BP408"/>
    <mergeCell ref="BQ407:BX408"/>
    <mergeCell ref="BY407:CF408"/>
    <mergeCell ref="CG407:CN408"/>
    <mergeCell ref="CO407:CV408"/>
    <mergeCell ref="BI406:BP406"/>
    <mergeCell ref="BQ406:BX406"/>
    <mergeCell ref="BY406:CE406"/>
    <mergeCell ref="CG406:CN406"/>
    <mergeCell ref="CO406:CV406"/>
    <mergeCell ref="B407:R407"/>
    <mergeCell ref="S407:V408"/>
    <mergeCell ref="W407:AI408"/>
    <mergeCell ref="AJ407:AR408"/>
    <mergeCell ref="AS407:AZ408"/>
    <mergeCell ref="B406:R406"/>
    <mergeCell ref="S406:V406"/>
    <mergeCell ref="W406:AE406"/>
    <mergeCell ref="AJ406:AQ406"/>
    <mergeCell ref="AS406:AZ406"/>
    <mergeCell ref="BA406:BH406"/>
    <mergeCell ref="BI411:BP411"/>
    <mergeCell ref="BQ411:BX411"/>
    <mergeCell ref="BY411:CF411"/>
    <mergeCell ref="CG411:CN411"/>
    <mergeCell ref="CO411:CV411"/>
    <mergeCell ref="B412:R412"/>
    <mergeCell ref="S412:V413"/>
    <mergeCell ref="W412:AI413"/>
    <mergeCell ref="AJ412:AR413"/>
    <mergeCell ref="AS412:AZ413"/>
    <mergeCell ref="B411:R411"/>
    <mergeCell ref="S411:V411"/>
    <mergeCell ref="W411:AI411"/>
    <mergeCell ref="AJ411:AR411"/>
    <mergeCell ref="AS411:AZ411"/>
    <mergeCell ref="BA411:BH411"/>
    <mergeCell ref="BA409:BH410"/>
    <mergeCell ref="BI409:BP410"/>
    <mergeCell ref="BQ409:BX410"/>
    <mergeCell ref="BY409:CF410"/>
    <mergeCell ref="CG409:CN410"/>
    <mergeCell ref="CO409:CV410"/>
    <mergeCell ref="BA414:BH415"/>
    <mergeCell ref="BI414:BP415"/>
    <mergeCell ref="BQ414:BX415"/>
    <mergeCell ref="BY414:CF415"/>
    <mergeCell ref="CG414:CN415"/>
    <mergeCell ref="CO414:CV415"/>
    <mergeCell ref="B413:R413"/>
    <mergeCell ref="B414:R414"/>
    <mergeCell ref="S414:V415"/>
    <mergeCell ref="W414:AI415"/>
    <mergeCell ref="AJ414:AR415"/>
    <mergeCell ref="AS414:AZ415"/>
    <mergeCell ref="B415:R415"/>
    <mergeCell ref="BA412:BH413"/>
    <mergeCell ref="BI412:BP413"/>
    <mergeCell ref="BQ412:BX413"/>
    <mergeCell ref="BY412:CF413"/>
    <mergeCell ref="CG412:CN413"/>
    <mergeCell ref="CO412:CV413"/>
    <mergeCell ref="B418:R418"/>
    <mergeCell ref="B419:R419"/>
    <mergeCell ref="S419:V419"/>
    <mergeCell ref="W419:AE419"/>
    <mergeCell ref="AJ419:AQ419"/>
    <mergeCell ref="AS419:AZ419"/>
    <mergeCell ref="BA417:BH418"/>
    <mergeCell ref="BI417:BP418"/>
    <mergeCell ref="BQ417:BX418"/>
    <mergeCell ref="BY417:CF418"/>
    <mergeCell ref="CG417:CN418"/>
    <mergeCell ref="CO417:CV418"/>
    <mergeCell ref="BI416:BP416"/>
    <mergeCell ref="BQ416:BX416"/>
    <mergeCell ref="BY416:CF416"/>
    <mergeCell ref="CG416:CN416"/>
    <mergeCell ref="CO416:CV416"/>
    <mergeCell ref="B417:R417"/>
    <mergeCell ref="S417:V418"/>
    <mergeCell ref="W417:AI418"/>
    <mergeCell ref="AJ417:AR418"/>
    <mergeCell ref="AS417:AZ418"/>
    <mergeCell ref="B416:R416"/>
    <mergeCell ref="S416:V416"/>
    <mergeCell ref="W416:AI416"/>
    <mergeCell ref="AJ416:AR416"/>
    <mergeCell ref="AS416:AZ416"/>
    <mergeCell ref="BA416:BH416"/>
    <mergeCell ref="BI420:BP421"/>
    <mergeCell ref="BQ420:BX421"/>
    <mergeCell ref="BY420:CF421"/>
    <mergeCell ref="CG420:CN421"/>
    <mergeCell ref="CO420:CV421"/>
    <mergeCell ref="B421:R421"/>
    <mergeCell ref="B420:R420"/>
    <mergeCell ref="S420:V421"/>
    <mergeCell ref="W420:AI421"/>
    <mergeCell ref="AJ420:AR421"/>
    <mergeCell ref="AS420:AZ421"/>
    <mergeCell ref="BA420:BH421"/>
    <mergeCell ref="BA419:BH419"/>
    <mergeCell ref="BI419:BP419"/>
    <mergeCell ref="BQ419:BW419"/>
    <mergeCell ref="BY419:CE419"/>
    <mergeCell ref="CG419:CN419"/>
    <mergeCell ref="CO419:CV419"/>
    <mergeCell ref="B431:Q431"/>
    <mergeCell ref="R431:V431"/>
    <mergeCell ref="W431:AB431"/>
    <mergeCell ref="AC431:AZ431"/>
    <mergeCell ref="BA431:CV431"/>
    <mergeCell ref="B432:Q432"/>
    <mergeCell ref="R432:V432"/>
    <mergeCell ref="W432:AB432"/>
    <mergeCell ref="AC432:AZ432"/>
    <mergeCell ref="BA432:BX432"/>
    <mergeCell ref="B427:CV427"/>
    <mergeCell ref="AO428:BD428"/>
    <mergeCell ref="BE428:BG428"/>
    <mergeCell ref="BH428:BJ428"/>
    <mergeCell ref="B430:Q430"/>
    <mergeCell ref="R430:V430"/>
    <mergeCell ref="W430:AB430"/>
    <mergeCell ref="AC430:CV430"/>
    <mergeCell ref="B435:Q435"/>
    <mergeCell ref="R435:V435"/>
    <mergeCell ref="W435:AB435"/>
    <mergeCell ref="AC435:AZ435"/>
    <mergeCell ref="BA435:BX435"/>
    <mergeCell ref="BY435:CV435"/>
    <mergeCell ref="B434:Q434"/>
    <mergeCell ref="R434:V434"/>
    <mergeCell ref="W434:AB434"/>
    <mergeCell ref="AC434:AZ434"/>
    <mergeCell ref="BA434:BX434"/>
    <mergeCell ref="BY434:CV434"/>
    <mergeCell ref="BY432:CV432"/>
    <mergeCell ref="B433:Q433"/>
    <mergeCell ref="R433:V433"/>
    <mergeCell ref="W433:AB433"/>
    <mergeCell ref="AC433:AZ433"/>
    <mergeCell ref="BA433:BX433"/>
    <mergeCell ref="BY433:CV433"/>
    <mergeCell ref="BU437:BV437"/>
    <mergeCell ref="CS437:CT437"/>
    <mergeCell ref="B437:Q437"/>
    <mergeCell ref="R437:V437"/>
    <mergeCell ref="W437:AB437"/>
    <mergeCell ref="AC437:AJ437"/>
    <mergeCell ref="AK437:AQ437"/>
    <mergeCell ref="AW437:AX437"/>
    <mergeCell ref="B436:Q436"/>
    <mergeCell ref="R436:V436"/>
    <mergeCell ref="W436:AB436"/>
    <mergeCell ref="AC436:AZ436"/>
    <mergeCell ref="BA436:BX436"/>
    <mergeCell ref="BY436:CV436"/>
    <mergeCell ref="BA437:BH437"/>
    <mergeCell ref="BI437:BO437"/>
    <mergeCell ref="BY437:CF437"/>
    <mergeCell ref="CG437:CM437"/>
    <mergeCell ref="BA439:BH439"/>
    <mergeCell ref="BI439:BP439"/>
    <mergeCell ref="BQ439:BX439"/>
    <mergeCell ref="BY439:CF439"/>
    <mergeCell ref="CG439:CN439"/>
    <mergeCell ref="CO439:CV439"/>
    <mergeCell ref="B439:Q439"/>
    <mergeCell ref="R439:V439"/>
    <mergeCell ref="W439:AB439"/>
    <mergeCell ref="AC439:AJ439"/>
    <mergeCell ref="AK439:AR439"/>
    <mergeCell ref="AS439:AZ439"/>
    <mergeCell ref="BA438:BH438"/>
    <mergeCell ref="BI438:BP438"/>
    <mergeCell ref="BQ438:BX438"/>
    <mergeCell ref="BY438:CF438"/>
    <mergeCell ref="CG438:CN438"/>
    <mergeCell ref="CO438:CV438"/>
    <mergeCell ref="B438:Q438"/>
    <mergeCell ref="R438:V438"/>
    <mergeCell ref="W438:AB438"/>
    <mergeCell ref="AC438:AJ438"/>
    <mergeCell ref="AK438:AR438"/>
    <mergeCell ref="AS438:AZ438"/>
    <mergeCell ref="BA441:BH441"/>
    <mergeCell ref="BI441:BP441"/>
    <mergeCell ref="BQ441:BX441"/>
    <mergeCell ref="BY441:CF441"/>
    <mergeCell ref="CG441:CN441"/>
    <mergeCell ref="CO441:CV441"/>
    <mergeCell ref="B441:Q441"/>
    <mergeCell ref="R441:V441"/>
    <mergeCell ref="W441:AB441"/>
    <mergeCell ref="AC441:AJ441"/>
    <mergeCell ref="AK441:AR441"/>
    <mergeCell ref="AS441:AZ441"/>
    <mergeCell ref="BA440:BH440"/>
    <mergeCell ref="BI440:BP440"/>
    <mergeCell ref="BQ440:BX440"/>
    <mergeCell ref="BY440:CF440"/>
    <mergeCell ref="CG440:CN440"/>
    <mergeCell ref="CO440:CV440"/>
    <mergeCell ref="B440:Q440"/>
    <mergeCell ref="R440:V440"/>
    <mergeCell ref="W440:AB440"/>
    <mergeCell ref="AC440:AJ440"/>
    <mergeCell ref="AK440:AR440"/>
    <mergeCell ref="AS440:AZ440"/>
    <mergeCell ref="BA445:BH448"/>
    <mergeCell ref="BI445:BP448"/>
    <mergeCell ref="BQ445:BX448"/>
    <mergeCell ref="BY445:CF448"/>
    <mergeCell ref="CG445:CN448"/>
    <mergeCell ref="CO445:CV448"/>
    <mergeCell ref="B445:Q445"/>
    <mergeCell ref="R445:V448"/>
    <mergeCell ref="W445:AB448"/>
    <mergeCell ref="AC445:AJ448"/>
    <mergeCell ref="AK445:AR448"/>
    <mergeCell ref="AS445:AZ448"/>
    <mergeCell ref="B446:Q446"/>
    <mergeCell ref="B447:Q447"/>
    <mergeCell ref="B448:Q448"/>
    <mergeCell ref="BA442:BH444"/>
    <mergeCell ref="BI442:BP444"/>
    <mergeCell ref="BQ442:BX444"/>
    <mergeCell ref="BY442:CF444"/>
    <mergeCell ref="CG442:CN444"/>
    <mergeCell ref="CO442:CV444"/>
    <mergeCell ref="B442:Q442"/>
    <mergeCell ref="R442:V444"/>
    <mergeCell ref="W442:AB444"/>
    <mergeCell ref="AC442:AJ444"/>
    <mergeCell ref="AK442:AR444"/>
    <mergeCell ref="AS442:AZ444"/>
    <mergeCell ref="B443:Q443"/>
    <mergeCell ref="B444:Q444"/>
    <mergeCell ref="BA450:BH452"/>
    <mergeCell ref="BI450:BP452"/>
    <mergeCell ref="BQ450:BX452"/>
    <mergeCell ref="BY450:CF452"/>
    <mergeCell ref="CG450:CN452"/>
    <mergeCell ref="CO450:CV452"/>
    <mergeCell ref="B450:Q450"/>
    <mergeCell ref="R450:V452"/>
    <mergeCell ref="W450:AB452"/>
    <mergeCell ref="AC450:AJ452"/>
    <mergeCell ref="AK450:AR452"/>
    <mergeCell ref="AS450:AZ452"/>
    <mergeCell ref="B451:Q451"/>
    <mergeCell ref="B452:Q452"/>
    <mergeCell ref="BA449:BH449"/>
    <mergeCell ref="BI449:BP449"/>
    <mergeCell ref="BQ449:BX449"/>
    <mergeCell ref="BY449:CF449"/>
    <mergeCell ref="CG449:CN449"/>
    <mergeCell ref="CO449:CV449"/>
    <mergeCell ref="B449:Q449"/>
    <mergeCell ref="R449:V449"/>
    <mergeCell ref="W449:AB449"/>
    <mergeCell ref="AC449:AJ449"/>
    <mergeCell ref="AK449:AR449"/>
    <mergeCell ref="AS449:AZ449"/>
    <mergeCell ref="B462:AY462"/>
    <mergeCell ref="AZ462:BH462"/>
    <mergeCell ref="BI462:CV462"/>
    <mergeCell ref="B463:AY463"/>
    <mergeCell ref="AZ463:BH463"/>
    <mergeCell ref="BI463:CV463"/>
    <mergeCell ref="B457:CV457"/>
    <mergeCell ref="AO458:BD458"/>
    <mergeCell ref="BE458:BG458"/>
    <mergeCell ref="BH458:BJ458"/>
    <mergeCell ref="AL459:BL459"/>
    <mergeCell ref="B461:AY461"/>
    <mergeCell ref="AZ461:BH461"/>
    <mergeCell ref="BI461:CV461"/>
    <mergeCell ref="BA453:BH453"/>
    <mergeCell ref="BI453:BP453"/>
    <mergeCell ref="BQ453:BX453"/>
    <mergeCell ref="BY453:CF453"/>
    <mergeCell ref="CG453:CN453"/>
    <mergeCell ref="CO453:CV453"/>
    <mergeCell ref="B453:Q453"/>
    <mergeCell ref="R453:V453"/>
    <mergeCell ref="W453:AB453"/>
    <mergeCell ref="AC453:AJ453"/>
    <mergeCell ref="AK453:AR453"/>
    <mergeCell ref="AS453:AZ453"/>
    <mergeCell ref="B468:AY468"/>
    <mergeCell ref="AZ468:BH468"/>
    <mergeCell ref="BI468:CV468"/>
    <mergeCell ref="B469:AY469"/>
    <mergeCell ref="AZ469:BH469"/>
    <mergeCell ref="BI469:CV469"/>
    <mergeCell ref="B466:AY466"/>
    <mergeCell ref="AZ466:BH466"/>
    <mergeCell ref="BI466:CV466"/>
    <mergeCell ref="B467:AY467"/>
    <mergeCell ref="AZ467:BH467"/>
    <mergeCell ref="BI467:CV467"/>
    <mergeCell ref="B464:AY464"/>
    <mergeCell ref="AZ464:BH464"/>
    <mergeCell ref="BI464:CV464"/>
    <mergeCell ref="B465:AY465"/>
    <mergeCell ref="AZ465:BH465"/>
    <mergeCell ref="BI465:CV465"/>
    <mergeCell ref="CI490:CV490"/>
    <mergeCell ref="CG491:CV491"/>
    <mergeCell ref="B481:AY481"/>
    <mergeCell ref="AZ481:BH481"/>
    <mergeCell ref="BI481:CV481"/>
    <mergeCell ref="CD486:CV486"/>
    <mergeCell ref="CK488:CV488"/>
    <mergeCell ref="CG489:CV489"/>
    <mergeCell ref="B477:AY477"/>
    <mergeCell ref="AZ477:BH477"/>
    <mergeCell ref="BI477:CV477"/>
    <mergeCell ref="B478:AY478"/>
    <mergeCell ref="AZ478:BH480"/>
    <mergeCell ref="BI478:CV480"/>
    <mergeCell ref="B479:AY479"/>
    <mergeCell ref="B480:AY480"/>
    <mergeCell ref="B473:CV473"/>
    <mergeCell ref="B475:AY475"/>
    <mergeCell ref="AZ475:BH475"/>
    <mergeCell ref="BI475:CV475"/>
    <mergeCell ref="B476:AY476"/>
    <mergeCell ref="AZ476:BH476"/>
    <mergeCell ref="BI476:CV476"/>
    <mergeCell ref="B490:K490"/>
  </mergeCells>
  <pageMargins left="0.39370078740157483" right="0.39370078740157483" top="0.78740157480314965" bottom="0.39370078740157483" header="0.27559055118110237" footer="0.27559055118110237"/>
  <pageSetup paperSize="9" scale="58" orientation="portrait" r:id="rId1"/>
  <headerFooter alignWithMargins="0">
    <oddHeader>&amp;Ф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A2" sqref="A2:CU93"/>
    </sheetView>
  </sheetViews>
  <sheetFormatPr defaultRowHeight="12.75"/>
  <cols>
    <col min="4" max="17" width="9.140625" customWidth="1"/>
    <col min="20" max="21" width="9.140625" customWidth="1"/>
    <col min="23" max="34" width="9.140625" customWidth="1"/>
    <col min="36" max="4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09.01.18</vt:lpstr>
      <vt:lpstr>Лист2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galkin</dc:creator>
  <cp:lastModifiedBy>Moiseeva</cp:lastModifiedBy>
  <cp:lastPrinted>2018-01-11T11:19:47Z</cp:lastPrinted>
  <dcterms:created xsi:type="dcterms:W3CDTF">2004-09-19T06:34:55Z</dcterms:created>
  <dcterms:modified xsi:type="dcterms:W3CDTF">2018-01-11T11:20:12Z</dcterms:modified>
</cp:coreProperties>
</file>